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9. jednání - červenec\"/>
    </mc:Choice>
  </mc:AlternateContent>
  <xr:revisionPtr revIDLastSave="0" documentId="13_ncr:1_{2E2E7E6E-E6AF-4DA4-A49E-D7544B49C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ority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minority!$A$1:$AC$49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3" l="1"/>
  <c r="D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E43" i="11"/>
  <c r="D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E43" i="10"/>
  <c r="D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E43" i="9"/>
  <c r="D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E43" i="8"/>
  <c r="D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E43" i="7"/>
  <c r="D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E43" i="4"/>
  <c r="D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E43" i="5"/>
  <c r="D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E43" i="6"/>
  <c r="D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E43" i="2"/>
  <c r="D43" i="2"/>
  <c r="T43" i="2" l="1"/>
  <c r="T44" i="2" s="1"/>
</calcChain>
</file>

<file path=xl/sharedStrings.xml><?xml version="1.0" encoding="utf-8"?>
<sst xmlns="http://schemas.openxmlformats.org/spreadsheetml/2006/main" count="2517" uniqueCount="170">
  <si>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</si>
  <si>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</si>
  <si>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</si>
  <si>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</si>
  <si>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</si>
  <si>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</si>
  <si>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</si>
  <si>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</si>
  <si>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</si>
  <si>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</si>
  <si>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</si>
  <si>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</si>
  <si>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</si>
  <si>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</si>
  <si>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</si>
  <si>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</si>
  <si>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</si>
  <si>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</si>
  <si>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</si>
  <si>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</si>
  <si>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</si>
  <si>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</si>
  <si>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</si>
  <si>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</si>
  <si>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</si>
  <si>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</si>
  <si>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</si>
  <si>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</si>
  <si>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</si>
  <si>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</si>
  <si>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</si>
  <si>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</si>
  <si>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</si>
  <si>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</si>
  <si>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</si>
  <si>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Minoritní koprodukce hraného, animovaného nebo dokumentárního filmu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</si>
  <si>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</si>
  <si>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</si>
  <si>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</si>
  <si>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</si>
  <si>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</si>
  <si>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</si>
  <si>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</si>
  <si>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</si>
  <si>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</si>
  <si>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2022-2-5-15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</si>
  <si>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4. 3. 2022-4. 4. 2022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</si>
  <si>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31. 12. 2024</t>
    </r>
  </si>
  <si>
    <t>Filmová a televizní společnost Total HelpArt T.H.A. , s.r.o.</t>
  </si>
  <si>
    <t>CINEART TV Prague s.r.o.</t>
  </si>
  <si>
    <t>8Heads Productions s.r.o.</t>
  </si>
  <si>
    <t>BFILM.cz s.r.o.</t>
  </si>
  <si>
    <t>Silk Films s.r.o.</t>
  </si>
  <si>
    <t>Film &amp; Sociologie, s.r.o.</t>
  </si>
  <si>
    <t>MasterFilm, s.r.o.</t>
  </si>
  <si>
    <t>Xova Film, s.r.o.</t>
  </si>
  <si>
    <t>MAUR film s.r.o.</t>
  </si>
  <si>
    <t>i/o post s.r.o.</t>
  </si>
  <si>
    <t>Hausboot Production s.r.o.</t>
  </si>
  <si>
    <t>Artcam Films s.r.o.</t>
  </si>
  <si>
    <t>Lonely Production s.r.o.</t>
  </si>
  <si>
    <t>Alter Vision s.r.o.</t>
  </si>
  <si>
    <t>CLAW AV s.r.o.</t>
  </si>
  <si>
    <t>Background Films s.r.o.</t>
  </si>
  <si>
    <t>COFILM s.r.o.</t>
  </si>
  <si>
    <t>Analog Vision s.r.o.</t>
  </si>
  <si>
    <t>Bionaut s.r.o.</t>
  </si>
  <si>
    <t>Hypermarket Film s.r.o.</t>
  </si>
  <si>
    <t>endorfilm s.r.o.</t>
  </si>
  <si>
    <t>Ema a smrtihlav</t>
  </si>
  <si>
    <t>Musíme přežít</t>
  </si>
  <si>
    <t>Potopa</t>
  </si>
  <si>
    <t>Marija mlčí</t>
  </si>
  <si>
    <t>Blok č.5</t>
  </si>
  <si>
    <t>Kyslíková stanice</t>
  </si>
  <si>
    <t xml:space="preserve">Vtáčnik </t>
  </si>
  <si>
    <t>Redakce</t>
  </si>
  <si>
    <t>Králičí hráz</t>
  </si>
  <si>
    <t>Kafka in Love</t>
  </si>
  <si>
    <t>Tardes de soledad</t>
  </si>
  <si>
    <t>RO</t>
  </si>
  <si>
    <t>Je to ve hvězdách</t>
  </si>
  <si>
    <t>Bílé vrány/White Crows</t>
  </si>
  <si>
    <t>Opustit</t>
  </si>
  <si>
    <t>It’s Not Your Fault</t>
  </si>
  <si>
    <t>Neúrodné časy</t>
  </si>
  <si>
    <t>Hladovka</t>
  </si>
  <si>
    <t>Lament</t>
  </si>
  <si>
    <t>Yugo Florida</t>
  </si>
  <si>
    <t>Fakír</t>
  </si>
  <si>
    <t>Mýtus o opravdovém člověku</t>
  </si>
  <si>
    <t>Wet Monday</t>
  </si>
  <si>
    <t>JOKO</t>
  </si>
  <si>
    <t>Putinovo hřiště</t>
  </si>
  <si>
    <t>Nia tančí</t>
  </si>
  <si>
    <t xml:space="preserve">Kráčmer Michal </t>
  </si>
  <si>
    <t>NE</t>
  </si>
  <si>
    <t xml:space="preserve">Tuček Daniel  </t>
  </si>
  <si>
    <t>ANO</t>
  </si>
  <si>
    <t xml:space="preserve">Vála Luboš </t>
  </si>
  <si>
    <t>AN0</t>
  </si>
  <si>
    <t xml:space="preserve">Schwarcz Viktor </t>
  </si>
  <si>
    <t xml:space="preserve">Vandas Martin </t>
  </si>
  <si>
    <t xml:space="preserve">Mathé Ivo </t>
  </si>
  <si>
    <t xml:space="preserve">Borovan Pavel  </t>
  </si>
  <si>
    <t>Babinec Petr</t>
  </si>
  <si>
    <t xml:space="preserve">Krejčí Tereza </t>
  </si>
  <si>
    <t xml:space="preserve">Rozvaldová Jana </t>
  </si>
  <si>
    <t>Kuhrová Veronika</t>
  </si>
  <si>
    <t xml:space="preserve">Hovorka Martin </t>
  </si>
  <si>
    <t xml:space="preserve">Jiřiště Jakub </t>
  </si>
  <si>
    <t xml:space="preserve">Slavíková Helena </t>
  </si>
  <si>
    <t xml:space="preserve">Kazík Ondřej </t>
  </si>
  <si>
    <t>Nováková Marta</t>
  </si>
  <si>
    <t xml:space="preserve">Cielová Hana  </t>
  </si>
  <si>
    <t>Voráč Jiří</t>
  </si>
  <si>
    <t xml:space="preserve">Štern Jan </t>
  </si>
  <si>
    <t xml:space="preserve">Prokopová Alena </t>
  </si>
  <si>
    <t xml:space="preserve">Ryšavý Martin </t>
  </si>
  <si>
    <t xml:space="preserve">Procházková Maria </t>
  </si>
  <si>
    <t xml:space="preserve">Voráč Jiří </t>
  </si>
  <si>
    <t xml:space="preserve">Kopecká Anna </t>
  </si>
  <si>
    <t xml:space="preserve">Gregor Lukáš </t>
  </si>
  <si>
    <t xml:space="preserve">Česálková Lucie </t>
  </si>
  <si>
    <t xml:space="preserve">Hendrich Vladimír </t>
  </si>
  <si>
    <t xml:space="preserve">Lukeš Jan  </t>
  </si>
  <si>
    <t xml:space="preserve">Skupa Lukáš </t>
  </si>
  <si>
    <t xml:space="preserve">Lukeš Jan </t>
  </si>
  <si>
    <t xml:space="preserve">Cielová Hana </t>
  </si>
  <si>
    <t xml:space="preserve">Blaha Zdeněk </t>
  </si>
  <si>
    <t xml:space="preserve">Uhrik Štefan </t>
  </si>
  <si>
    <t xml:space="preserve">Kulhánková Hana </t>
  </si>
  <si>
    <t>ano</t>
  </si>
  <si>
    <t>ne</t>
  </si>
  <si>
    <t xml:space="preserve">ano </t>
  </si>
  <si>
    <t>5136/2022</t>
  </si>
  <si>
    <t>5177/2022</t>
  </si>
  <si>
    <t>5180/2022</t>
  </si>
  <si>
    <t>5181/2022</t>
  </si>
  <si>
    <t>5182/2022</t>
  </si>
  <si>
    <t>5183/2022</t>
  </si>
  <si>
    <t>5184/2022</t>
  </si>
  <si>
    <t>5186/2022</t>
  </si>
  <si>
    <t>5189/2022</t>
  </si>
  <si>
    <t>5190/2022</t>
  </si>
  <si>
    <t>5192/2022</t>
  </si>
  <si>
    <t>5193/2022</t>
  </si>
  <si>
    <t>5194/2022</t>
  </si>
  <si>
    <t>5195/2022</t>
  </si>
  <si>
    <t>5197/2022</t>
  </si>
  <si>
    <t>5198/2022</t>
  </si>
  <si>
    <t>5200/2022</t>
  </si>
  <si>
    <t>5201/2022</t>
  </si>
  <si>
    <t>5202/2022</t>
  </si>
  <si>
    <t>5203/2022</t>
  </si>
  <si>
    <t>5204/2022</t>
  </si>
  <si>
    <t>5205/2022</t>
  </si>
  <si>
    <t>5206/2022</t>
  </si>
  <si>
    <t>5207/2022</t>
  </si>
  <si>
    <t>5208/2022</t>
  </si>
  <si>
    <t>5209/2022</t>
  </si>
  <si>
    <t xml:space="preserve">Projekty této výzvy budou na základě usnesení č. 179/2021 a 263/2022 hrazeny ze Státní dotace 2021.                                                                                                                                                                 </t>
  </si>
  <si>
    <t>investiční dotace</t>
  </si>
  <si>
    <t>85%</t>
  </si>
  <si>
    <t>65%</t>
  </si>
  <si>
    <t>60%</t>
  </si>
  <si>
    <t>70%</t>
  </si>
  <si>
    <t>80%</t>
  </si>
  <si>
    <t>90%</t>
  </si>
  <si>
    <t>ano - 40%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</si>
</sst>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/>
    <xf numFmtId="0" fontId="2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4"/>
  <sheetViews>
    <sheetView tabSelected="1" zoomScale="80" zoomScaleNormal="80" workbookViewId="0"/>
  </sheetViews>
  <sheetFormatPr defaultColWidth="9.109375" defaultRowHeight="12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20" width="14.44140625" style="2" customWidth="1"/>
    <col min="21" max="21" width="15.5546875" style="2" customWidth="1"/>
    <col min="22" max="27" width="9.77734375" style="2" customWidth="1"/>
    <col min="28" max="29" width="15.5546875" style="2" customWidth="1"/>
    <col min="30" max="16384" width="9.109375" style="2"/>
  </cols>
  <sheetData>
    <row r="1" spans="1:29" ht="38.25" customHeight="1" x14ac:dyDescent="0.3">
      <c r="A1" s="1" t="s">
        <v>35</v>
      </c>
    </row>
    <row r="2" spans="1:29" ht="14.4" customHeight="1" x14ac:dyDescent="0.3">
      <c r="A2" s="4" t="s">
        <v>45</v>
      </c>
      <c r="D2" s="4" t="s">
        <v>24</v>
      </c>
    </row>
    <row r="3" spans="1:29" ht="14.4" customHeight="1" x14ac:dyDescent="0.3">
      <c r="A3" s="4" t="s">
        <v>43</v>
      </c>
      <c r="D3" s="2" t="s">
        <v>39</v>
      </c>
    </row>
    <row r="4" spans="1:29" ht="14.4" customHeight="1" x14ac:dyDescent="0.3">
      <c r="A4" s="4" t="s">
        <v>46</v>
      </c>
      <c r="D4" s="2" t="s">
        <v>40</v>
      </c>
    </row>
    <row r="5" spans="1:29" ht="14.4" customHeight="1" x14ac:dyDescent="0.3">
      <c r="A5" s="4" t="s">
        <v>38</v>
      </c>
      <c r="D5" s="2" t="s">
        <v>41</v>
      </c>
    </row>
    <row r="6" spans="1:29" ht="14.4" customHeight="1" x14ac:dyDescent="0.3">
      <c r="A6" s="2" t="s">
        <v>47</v>
      </c>
      <c r="D6" s="2" t="s">
        <v>42</v>
      </c>
    </row>
    <row r="7" spans="1:29" ht="14.4" customHeight="1" x14ac:dyDescent="0.3">
      <c r="A7" s="11" t="s">
        <v>44</v>
      </c>
    </row>
    <row r="8" spans="1:29" ht="14.4" customHeight="1" x14ac:dyDescent="0.3">
      <c r="D8" s="4" t="s">
        <v>25</v>
      </c>
    </row>
    <row r="9" spans="1:2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29" ht="26.25" customHeight="1" x14ac:dyDescent="0.3">
      <c r="A10" s="4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29" ht="12.6" customHeight="1" x14ac:dyDescent="0.3">
      <c r="A11" s="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9" ht="12.6" customHeight="1" x14ac:dyDescent="0.3">
      <c r="A12" s="4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29" ht="12.6" customHeight="1" x14ac:dyDescent="0.3">
      <c r="A13" s="4"/>
    </row>
    <row r="14" spans="1:2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  <c r="T14" s="44" t="s">
        <v>5</v>
      </c>
      <c r="U14" s="44" t="s">
        <v>6</v>
      </c>
      <c r="V14" s="44" t="s">
        <v>7</v>
      </c>
      <c r="W14" s="44" t="s">
        <v>8</v>
      </c>
      <c r="X14" s="44" t="s">
        <v>18</v>
      </c>
      <c r="Y14" s="44" t="s">
        <v>17</v>
      </c>
      <c r="Z14" s="44" t="s">
        <v>9</v>
      </c>
      <c r="AA14" s="44" t="s">
        <v>10</v>
      </c>
      <c r="AB14" s="44" t="s">
        <v>11</v>
      </c>
      <c r="AC14" s="44" t="s">
        <v>12</v>
      </c>
    </row>
    <row r="15" spans="1:2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 ht="29.1" customHeight="1" x14ac:dyDescent="0.3">
      <c r="A16" s="44"/>
      <c r="B16" s="44"/>
      <c r="C16" s="44"/>
      <c r="D16" s="44"/>
      <c r="E16" s="45"/>
      <c r="F16" s="5" t="s">
        <v>26</v>
      </c>
      <c r="G16" s="15" t="s">
        <v>27</v>
      </c>
      <c r="H16" s="15" t="s">
        <v>26</v>
      </c>
      <c r="I16" s="15" t="s">
        <v>27</v>
      </c>
      <c r="J16" s="15" t="s">
        <v>26</v>
      </c>
      <c r="K16" s="15" t="s">
        <v>27</v>
      </c>
      <c r="L16" s="15" t="s">
        <v>28</v>
      </c>
      <c r="M16" s="15" t="s">
        <v>21</v>
      </c>
      <c r="N16" s="15" t="s">
        <v>21</v>
      </c>
      <c r="O16" s="15" t="s">
        <v>22</v>
      </c>
      <c r="P16" s="15" t="s">
        <v>23</v>
      </c>
      <c r="Q16" s="15" t="s">
        <v>23</v>
      </c>
      <c r="R16" s="15" t="s">
        <v>22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94" s="6" customFormat="1" ht="12.75" customHeight="1" x14ac:dyDescent="0.2">
      <c r="A17" s="17" t="s">
        <v>144</v>
      </c>
      <c r="B17" s="17" t="s">
        <v>56</v>
      </c>
      <c r="C17" s="17" t="s">
        <v>78</v>
      </c>
      <c r="D17" s="18">
        <v>5658575</v>
      </c>
      <c r="E17" s="18">
        <v>2000000</v>
      </c>
      <c r="F17" s="17" t="s">
        <v>119</v>
      </c>
      <c r="G17" s="17" t="s">
        <v>98</v>
      </c>
      <c r="H17" s="17" t="s">
        <v>117</v>
      </c>
      <c r="I17" s="20" t="s">
        <v>98</v>
      </c>
      <c r="J17" s="17" t="s">
        <v>105</v>
      </c>
      <c r="K17" s="17"/>
      <c r="L17" s="7">
        <v>36.777799999999999</v>
      </c>
      <c r="M17" s="7">
        <v>12.5556</v>
      </c>
      <c r="N17" s="7">
        <v>13.222200000000001</v>
      </c>
      <c r="O17" s="7">
        <v>4.7778</v>
      </c>
      <c r="P17" s="7">
        <v>8.6667000000000005</v>
      </c>
      <c r="Q17" s="7">
        <v>8.8888999999999996</v>
      </c>
      <c r="R17" s="7">
        <v>4.8888999999999996</v>
      </c>
      <c r="S17" s="8">
        <v>89.777799999999999</v>
      </c>
      <c r="T17" s="34">
        <v>2000000</v>
      </c>
      <c r="U17" s="9" t="s">
        <v>162</v>
      </c>
      <c r="V17" s="21" t="s">
        <v>132</v>
      </c>
      <c r="W17" s="42" t="s">
        <v>132</v>
      </c>
      <c r="X17" s="21" t="s">
        <v>133</v>
      </c>
      <c r="Y17" s="21" t="s">
        <v>133</v>
      </c>
      <c r="Z17" s="21">
        <v>80</v>
      </c>
      <c r="AA17" s="42" t="s">
        <v>163</v>
      </c>
      <c r="AB17" s="43">
        <v>45382</v>
      </c>
      <c r="AC17" s="43">
        <v>45382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2">
      <c r="A18" s="17" t="s">
        <v>155</v>
      </c>
      <c r="B18" s="17" t="s">
        <v>60</v>
      </c>
      <c r="C18" s="17" t="s">
        <v>89</v>
      </c>
      <c r="D18" s="18">
        <v>3600000</v>
      </c>
      <c r="E18" s="18">
        <v>500000</v>
      </c>
      <c r="F18" s="17" t="s">
        <v>113</v>
      </c>
      <c r="G18" s="17" t="s">
        <v>98</v>
      </c>
      <c r="H18" s="17"/>
      <c r="I18" s="20"/>
      <c r="J18" s="17" t="s">
        <v>95</v>
      </c>
      <c r="K18" s="17" t="s">
        <v>98</v>
      </c>
      <c r="L18" s="7">
        <v>36.222200000000001</v>
      </c>
      <c r="M18" s="7">
        <v>11.222200000000001</v>
      </c>
      <c r="N18" s="7">
        <v>13.666700000000001</v>
      </c>
      <c r="O18" s="7">
        <v>4.8888999999999996</v>
      </c>
      <c r="P18" s="7">
        <v>8.7777999999999992</v>
      </c>
      <c r="Q18" s="7">
        <v>8.7777999999999992</v>
      </c>
      <c r="R18" s="7">
        <v>2.2222</v>
      </c>
      <c r="S18" s="8">
        <v>85.777799999999999</v>
      </c>
      <c r="T18" s="34">
        <v>500000</v>
      </c>
      <c r="U18" s="30" t="s">
        <v>162</v>
      </c>
      <c r="V18" s="21" t="s">
        <v>132</v>
      </c>
      <c r="W18" s="42" t="s">
        <v>132</v>
      </c>
      <c r="X18" s="21" t="s">
        <v>133</v>
      </c>
      <c r="Y18" s="21" t="s">
        <v>133</v>
      </c>
      <c r="Z18" s="21">
        <v>50</v>
      </c>
      <c r="AA18" s="42" t="s">
        <v>164</v>
      </c>
      <c r="AB18" s="43">
        <v>45107</v>
      </c>
      <c r="AC18" s="43">
        <v>45107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75" customHeight="1" x14ac:dyDescent="0.2">
      <c r="A19" s="17" t="s">
        <v>159</v>
      </c>
      <c r="B19" s="17" t="s">
        <v>67</v>
      </c>
      <c r="C19" s="17" t="s">
        <v>93</v>
      </c>
      <c r="D19" s="18">
        <v>11012525</v>
      </c>
      <c r="E19" s="18">
        <v>2200000</v>
      </c>
      <c r="F19" s="19" t="s">
        <v>127</v>
      </c>
      <c r="G19" s="17" t="s">
        <v>98</v>
      </c>
      <c r="H19" s="17"/>
      <c r="I19" s="20"/>
      <c r="J19" s="17" t="s">
        <v>99</v>
      </c>
      <c r="K19" s="17" t="s">
        <v>98</v>
      </c>
      <c r="L19" s="7">
        <v>34.1111</v>
      </c>
      <c r="M19" s="7">
        <v>12</v>
      </c>
      <c r="N19" s="7">
        <v>13.666700000000001</v>
      </c>
      <c r="O19" s="7">
        <v>4.8888999999999996</v>
      </c>
      <c r="P19" s="7">
        <v>7.5556000000000001</v>
      </c>
      <c r="Q19" s="7">
        <v>8.2222000000000008</v>
      </c>
      <c r="R19" s="7">
        <v>5</v>
      </c>
      <c r="S19" s="8">
        <v>85.444400000000002</v>
      </c>
      <c r="T19" s="35">
        <v>1900000</v>
      </c>
      <c r="U19" s="30" t="s">
        <v>162</v>
      </c>
      <c r="V19" s="21" t="s">
        <v>133</v>
      </c>
      <c r="W19" s="42" t="s">
        <v>133</v>
      </c>
      <c r="X19" s="21" t="s">
        <v>133</v>
      </c>
      <c r="Y19" s="21" t="s">
        <v>133</v>
      </c>
      <c r="Z19" s="21">
        <v>43</v>
      </c>
      <c r="AA19" s="42" t="s">
        <v>165</v>
      </c>
      <c r="AB19" s="43">
        <v>45473</v>
      </c>
      <c r="AC19" s="43">
        <v>45473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2">
      <c r="A20" s="17" t="s">
        <v>147</v>
      </c>
      <c r="B20" s="17" t="s">
        <v>59</v>
      </c>
      <c r="C20" s="17" t="s">
        <v>81</v>
      </c>
      <c r="D20" s="18">
        <v>20566959</v>
      </c>
      <c r="E20" s="18">
        <v>1050000</v>
      </c>
      <c r="F20" s="19"/>
      <c r="G20" s="17"/>
      <c r="H20" s="17" t="s">
        <v>120</v>
      </c>
      <c r="I20" s="20" t="s">
        <v>98</v>
      </c>
      <c r="J20" s="17" t="s">
        <v>107</v>
      </c>
      <c r="K20" s="17" t="s">
        <v>96</v>
      </c>
      <c r="L20" s="7">
        <v>35.777799999999999</v>
      </c>
      <c r="M20" s="7">
        <v>13.8889</v>
      </c>
      <c r="N20" s="7">
        <v>12.8889</v>
      </c>
      <c r="O20" s="7">
        <v>4.1111000000000004</v>
      </c>
      <c r="P20" s="7">
        <v>6.1111000000000004</v>
      </c>
      <c r="Q20" s="7">
        <v>7.2222</v>
      </c>
      <c r="R20" s="7">
        <v>4.1111000000000004</v>
      </c>
      <c r="S20" s="8">
        <v>84.111099999999993</v>
      </c>
      <c r="T20" s="34">
        <v>1000000</v>
      </c>
      <c r="U20" s="30" t="s">
        <v>162</v>
      </c>
      <c r="V20" s="21" t="s">
        <v>132</v>
      </c>
      <c r="W20" s="42" t="s">
        <v>132</v>
      </c>
      <c r="X20" s="21" t="s">
        <v>133</v>
      </c>
      <c r="Y20" s="21" t="s">
        <v>133</v>
      </c>
      <c r="Z20" s="21">
        <v>65</v>
      </c>
      <c r="AA20" s="42" t="s">
        <v>166</v>
      </c>
      <c r="AB20" s="43">
        <v>45291</v>
      </c>
      <c r="AC20" s="43">
        <v>45291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x14ac:dyDescent="0.2">
      <c r="A21" s="17" t="s">
        <v>158</v>
      </c>
      <c r="B21" s="17" t="s">
        <v>56</v>
      </c>
      <c r="C21" s="17" t="s">
        <v>92</v>
      </c>
      <c r="D21" s="18">
        <v>5829575</v>
      </c>
      <c r="E21" s="18">
        <v>1750000</v>
      </c>
      <c r="F21" s="17" t="s">
        <v>117</v>
      </c>
      <c r="G21" s="17" t="s">
        <v>98</v>
      </c>
      <c r="H21" s="17" t="s">
        <v>119</v>
      </c>
      <c r="I21" s="20" t="s">
        <v>98</v>
      </c>
      <c r="J21" s="17" t="s">
        <v>109</v>
      </c>
      <c r="K21" s="17" t="s">
        <v>96</v>
      </c>
      <c r="L21" s="7">
        <v>34.222200000000001</v>
      </c>
      <c r="M21" s="7">
        <v>13.4444</v>
      </c>
      <c r="N21" s="7">
        <v>11.777799999999999</v>
      </c>
      <c r="O21" s="7">
        <v>4.8888999999999996</v>
      </c>
      <c r="P21" s="7">
        <v>7.1111000000000004</v>
      </c>
      <c r="Q21" s="7">
        <v>7.6666999999999996</v>
      </c>
      <c r="R21" s="7">
        <v>5</v>
      </c>
      <c r="S21" s="8">
        <v>84.111099999999993</v>
      </c>
      <c r="T21" s="34">
        <v>1200000</v>
      </c>
      <c r="U21" s="30" t="s">
        <v>162</v>
      </c>
      <c r="V21" s="21" t="s">
        <v>132</v>
      </c>
      <c r="W21" s="42" t="s">
        <v>132</v>
      </c>
      <c r="X21" s="21" t="s">
        <v>133</v>
      </c>
      <c r="Y21" s="21" t="s">
        <v>133</v>
      </c>
      <c r="Z21" s="21">
        <v>73</v>
      </c>
      <c r="AA21" s="42" t="s">
        <v>167</v>
      </c>
      <c r="AB21" s="43">
        <v>45291</v>
      </c>
      <c r="AC21" s="43">
        <v>45291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2.75" customHeight="1" x14ac:dyDescent="0.2">
      <c r="A22" s="17" t="s">
        <v>152</v>
      </c>
      <c r="B22" s="17" t="s">
        <v>63</v>
      </c>
      <c r="C22" s="17" t="s">
        <v>86</v>
      </c>
      <c r="D22" s="18">
        <v>34122250</v>
      </c>
      <c r="E22" s="18">
        <v>2500000</v>
      </c>
      <c r="F22" s="17"/>
      <c r="G22" s="17"/>
      <c r="H22" s="17" t="s">
        <v>117</v>
      </c>
      <c r="I22" s="20" t="s">
        <v>96</v>
      </c>
      <c r="J22" s="17" t="s">
        <v>106</v>
      </c>
      <c r="K22" s="17" t="s">
        <v>98</v>
      </c>
      <c r="L22" s="7">
        <v>35</v>
      </c>
      <c r="M22" s="7">
        <v>12.222200000000001</v>
      </c>
      <c r="N22" s="7">
        <v>12.5556</v>
      </c>
      <c r="O22" s="7">
        <v>5</v>
      </c>
      <c r="P22" s="7">
        <v>6.7778</v>
      </c>
      <c r="Q22" s="7">
        <v>8.1111000000000004</v>
      </c>
      <c r="R22" s="7">
        <v>4.1111000000000004</v>
      </c>
      <c r="S22" s="8">
        <v>83.777799999999999</v>
      </c>
      <c r="T22" s="34">
        <v>2000000</v>
      </c>
      <c r="U22" s="30" t="s">
        <v>162</v>
      </c>
      <c r="V22" s="21" t="s">
        <v>132</v>
      </c>
      <c r="W22" s="42" t="s">
        <v>132</v>
      </c>
      <c r="X22" s="21" t="s">
        <v>133</v>
      </c>
      <c r="Y22" s="21" t="s">
        <v>133</v>
      </c>
      <c r="Z22" s="21">
        <v>81</v>
      </c>
      <c r="AA22" s="42" t="s">
        <v>168</v>
      </c>
      <c r="AB22" s="43">
        <v>45657</v>
      </c>
      <c r="AC22" s="43">
        <v>45657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2">
      <c r="A23" s="17" t="s">
        <v>142</v>
      </c>
      <c r="B23" s="17" t="s">
        <v>54</v>
      </c>
      <c r="C23" s="17" t="s">
        <v>76</v>
      </c>
      <c r="D23" s="18">
        <v>28037275</v>
      </c>
      <c r="E23" s="18">
        <v>3925000</v>
      </c>
      <c r="F23" s="19"/>
      <c r="G23" s="17"/>
      <c r="H23" s="17" t="s">
        <v>126</v>
      </c>
      <c r="I23" s="20" t="s">
        <v>98</v>
      </c>
      <c r="J23" s="17" t="s">
        <v>103</v>
      </c>
      <c r="K23" s="17" t="s">
        <v>98</v>
      </c>
      <c r="L23" s="7">
        <v>33.777799999999999</v>
      </c>
      <c r="M23" s="7">
        <v>12.666700000000001</v>
      </c>
      <c r="N23" s="7">
        <v>12.8889</v>
      </c>
      <c r="O23" s="7">
        <v>4.7778</v>
      </c>
      <c r="P23" s="7">
        <v>7.2222</v>
      </c>
      <c r="Q23" s="7">
        <v>8.2222000000000008</v>
      </c>
      <c r="R23" s="7">
        <v>4.1111000000000004</v>
      </c>
      <c r="S23" s="8">
        <v>83.666700000000006</v>
      </c>
      <c r="T23" s="34">
        <v>2500000</v>
      </c>
      <c r="U23" s="30" t="s">
        <v>162</v>
      </c>
      <c r="V23" s="21" t="s">
        <v>132</v>
      </c>
      <c r="W23" s="42" t="s">
        <v>132</v>
      </c>
      <c r="X23" s="21" t="s">
        <v>133</v>
      </c>
      <c r="Y23" s="21" t="s">
        <v>133</v>
      </c>
      <c r="Z23" s="21">
        <v>79</v>
      </c>
      <c r="AA23" s="42" t="s">
        <v>163</v>
      </c>
      <c r="AB23" s="43">
        <v>45077</v>
      </c>
      <c r="AC23" s="43">
        <v>45077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3.5" customHeight="1" x14ac:dyDescent="0.2">
      <c r="A24" s="17" t="s">
        <v>139</v>
      </c>
      <c r="B24" s="17" t="s">
        <v>51</v>
      </c>
      <c r="C24" s="17" t="s">
        <v>73</v>
      </c>
      <c r="D24" s="18">
        <v>29856250</v>
      </c>
      <c r="E24" s="18">
        <v>3500000</v>
      </c>
      <c r="F24" s="19" t="s">
        <v>115</v>
      </c>
      <c r="G24" s="17" t="s">
        <v>98</v>
      </c>
      <c r="H24" s="17" t="s">
        <v>121</v>
      </c>
      <c r="I24" s="20" t="s">
        <v>98</v>
      </c>
      <c r="J24" s="17" t="s">
        <v>101</v>
      </c>
      <c r="K24" s="17" t="s">
        <v>98</v>
      </c>
      <c r="L24" s="7">
        <v>34</v>
      </c>
      <c r="M24" s="7">
        <v>12.1111</v>
      </c>
      <c r="N24" s="7">
        <v>12.5556</v>
      </c>
      <c r="O24" s="7">
        <v>4.7778</v>
      </c>
      <c r="P24" s="7">
        <v>7.2222</v>
      </c>
      <c r="Q24" s="7">
        <v>8.2222000000000008</v>
      </c>
      <c r="R24" s="7">
        <v>4.4443999999999999</v>
      </c>
      <c r="S24" s="8">
        <v>83.333299999999994</v>
      </c>
      <c r="T24" s="34">
        <v>2000000</v>
      </c>
      <c r="U24" s="30" t="s">
        <v>162</v>
      </c>
      <c r="V24" s="21" t="s">
        <v>132</v>
      </c>
      <c r="W24" s="42" t="s">
        <v>132</v>
      </c>
      <c r="X24" s="21" t="s">
        <v>133</v>
      </c>
      <c r="Y24" s="21" t="s">
        <v>133</v>
      </c>
      <c r="Z24" s="21">
        <v>73</v>
      </c>
      <c r="AA24" s="42" t="s">
        <v>167</v>
      </c>
      <c r="AB24" s="43">
        <v>45323</v>
      </c>
      <c r="AC24" s="43">
        <v>45351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">
      <c r="A25" s="17" t="s">
        <v>135</v>
      </c>
      <c r="B25" s="17" t="s">
        <v>48</v>
      </c>
      <c r="C25" s="17" t="s">
        <v>69</v>
      </c>
      <c r="D25" s="18">
        <v>60687000</v>
      </c>
      <c r="E25" s="18">
        <v>4000000</v>
      </c>
      <c r="F25" s="19" t="s">
        <v>110</v>
      </c>
      <c r="G25" s="17" t="s">
        <v>98</v>
      </c>
      <c r="H25" s="17" t="s">
        <v>111</v>
      </c>
      <c r="I25" s="20"/>
      <c r="J25" s="17" t="s">
        <v>95</v>
      </c>
      <c r="K25" s="17" t="s">
        <v>96</v>
      </c>
      <c r="L25" s="7">
        <v>33.666699999999999</v>
      </c>
      <c r="M25" s="7">
        <v>13</v>
      </c>
      <c r="N25" s="7">
        <v>12.4444</v>
      </c>
      <c r="O25" s="7">
        <v>3.7778</v>
      </c>
      <c r="P25" s="7">
        <v>7</v>
      </c>
      <c r="Q25" s="7">
        <v>8.3332999999999995</v>
      </c>
      <c r="R25" s="7">
        <v>5</v>
      </c>
      <c r="S25" s="8">
        <v>83.222200000000001</v>
      </c>
      <c r="T25" s="34">
        <v>2900000</v>
      </c>
      <c r="U25" s="30" t="s">
        <v>162</v>
      </c>
      <c r="V25" s="21" t="s">
        <v>132</v>
      </c>
      <c r="W25" s="42" t="s">
        <v>132</v>
      </c>
      <c r="X25" s="21" t="s">
        <v>132</v>
      </c>
      <c r="Y25" s="21" t="s">
        <v>169</v>
      </c>
      <c r="Z25" s="21">
        <v>63</v>
      </c>
      <c r="AA25" s="42" t="s">
        <v>166</v>
      </c>
      <c r="AB25" s="43">
        <v>45031</v>
      </c>
      <c r="AC25" s="43">
        <v>45046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2">
      <c r="A26" s="17" t="s">
        <v>140</v>
      </c>
      <c r="B26" s="17" t="s">
        <v>52</v>
      </c>
      <c r="C26" s="17" t="s">
        <v>74</v>
      </c>
      <c r="D26" s="18">
        <v>21191060</v>
      </c>
      <c r="E26" s="18">
        <v>2500000</v>
      </c>
      <c r="F26" s="17" t="s">
        <v>116</v>
      </c>
      <c r="G26" s="17" t="s">
        <v>98</v>
      </c>
      <c r="H26" s="17"/>
      <c r="I26" s="20"/>
      <c r="J26" s="17" t="s">
        <v>102</v>
      </c>
      <c r="K26" s="17" t="s">
        <v>98</v>
      </c>
      <c r="L26" s="7">
        <v>34.222200000000001</v>
      </c>
      <c r="M26" s="7">
        <v>12.1111</v>
      </c>
      <c r="N26" s="7">
        <v>12.666700000000001</v>
      </c>
      <c r="O26" s="7">
        <v>4.1111000000000004</v>
      </c>
      <c r="P26" s="7">
        <v>7.3333000000000004</v>
      </c>
      <c r="Q26" s="7">
        <v>7.8888999999999996</v>
      </c>
      <c r="R26" s="7">
        <v>4.1111000000000004</v>
      </c>
      <c r="S26" s="8">
        <v>82.444400000000002</v>
      </c>
      <c r="T26" s="35">
        <v>2000000</v>
      </c>
      <c r="U26" s="30" t="s">
        <v>162</v>
      </c>
      <c r="V26" s="21" t="s">
        <v>132</v>
      </c>
      <c r="W26" s="42" t="s">
        <v>132</v>
      </c>
      <c r="X26" s="21" t="s">
        <v>133</v>
      </c>
      <c r="Y26" s="21" t="s">
        <v>133</v>
      </c>
      <c r="Z26" s="21">
        <v>88</v>
      </c>
      <c r="AA26" s="42" t="s">
        <v>168</v>
      </c>
      <c r="AB26" s="43">
        <v>44926</v>
      </c>
      <c r="AC26" s="43">
        <v>44926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75" customHeight="1" x14ac:dyDescent="0.2">
      <c r="A27" s="17" t="s">
        <v>157</v>
      </c>
      <c r="B27" s="17" t="s">
        <v>66</v>
      </c>
      <c r="C27" s="17" t="s">
        <v>91</v>
      </c>
      <c r="D27" s="18">
        <v>26170617</v>
      </c>
      <c r="E27" s="18">
        <v>4500000</v>
      </c>
      <c r="F27" s="19" t="s">
        <v>126</v>
      </c>
      <c r="G27" s="17" t="s">
        <v>98</v>
      </c>
      <c r="H27" s="17" t="s">
        <v>127</v>
      </c>
      <c r="I27" s="20" t="s">
        <v>98</v>
      </c>
      <c r="J27" s="17" t="s">
        <v>108</v>
      </c>
      <c r="K27" s="17" t="s">
        <v>98</v>
      </c>
      <c r="L27" s="7">
        <v>35.1111</v>
      </c>
      <c r="M27" s="7">
        <v>11.1111</v>
      </c>
      <c r="N27" s="7">
        <v>12.666700000000001</v>
      </c>
      <c r="O27" s="7">
        <v>4.8888999999999996</v>
      </c>
      <c r="P27" s="7">
        <v>6.5556000000000001</v>
      </c>
      <c r="Q27" s="7">
        <v>7.3333000000000004</v>
      </c>
      <c r="R27" s="7">
        <v>4.1111000000000004</v>
      </c>
      <c r="S27" s="8">
        <v>81.777799999999999</v>
      </c>
      <c r="T27" s="34">
        <v>2000000</v>
      </c>
      <c r="U27" s="30" t="s">
        <v>162</v>
      </c>
      <c r="V27" s="21" t="s">
        <v>134</v>
      </c>
      <c r="W27" s="42" t="s">
        <v>132</v>
      </c>
      <c r="X27" s="21" t="s">
        <v>133</v>
      </c>
      <c r="Y27" s="21" t="s">
        <v>133</v>
      </c>
      <c r="Z27" s="21">
        <v>78</v>
      </c>
      <c r="AA27" s="42" t="s">
        <v>163</v>
      </c>
      <c r="AB27" s="43">
        <v>45657</v>
      </c>
      <c r="AC27" s="43">
        <v>45657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2">
      <c r="A28" s="17" t="s">
        <v>141</v>
      </c>
      <c r="B28" s="17" t="s">
        <v>53</v>
      </c>
      <c r="C28" s="17" t="s">
        <v>75</v>
      </c>
      <c r="D28" s="18">
        <v>2954800</v>
      </c>
      <c r="E28" s="18">
        <v>900000</v>
      </c>
      <c r="F28" s="19" t="s">
        <v>117</v>
      </c>
      <c r="G28" s="17" t="s">
        <v>98</v>
      </c>
      <c r="H28" s="17" t="s">
        <v>129</v>
      </c>
      <c r="I28" s="20" t="s">
        <v>98</v>
      </c>
      <c r="J28" s="17"/>
      <c r="K28" s="17"/>
      <c r="L28" s="7">
        <v>30.1111</v>
      </c>
      <c r="M28" s="7">
        <v>10.4444</v>
      </c>
      <c r="N28" s="7">
        <v>11.1111</v>
      </c>
      <c r="O28" s="7">
        <v>4.4443999999999999</v>
      </c>
      <c r="P28" s="7">
        <v>6.7778</v>
      </c>
      <c r="Q28" s="7">
        <v>7.2222</v>
      </c>
      <c r="R28" s="7">
        <v>5</v>
      </c>
      <c r="S28" s="8">
        <v>75.111099999999993</v>
      </c>
      <c r="T28" s="13"/>
      <c r="U28" s="9"/>
      <c r="V28" s="21" t="s">
        <v>132</v>
      </c>
      <c r="W28" s="42"/>
      <c r="X28" s="21" t="s">
        <v>133</v>
      </c>
      <c r="Y28" s="42"/>
      <c r="Z28" s="21">
        <v>83</v>
      </c>
      <c r="AA28" s="42"/>
      <c r="AB28" s="43">
        <v>45199</v>
      </c>
      <c r="AC28" s="4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x14ac:dyDescent="0.2">
      <c r="A29" s="17" t="s">
        <v>137</v>
      </c>
      <c r="B29" s="17" t="s">
        <v>49</v>
      </c>
      <c r="C29" s="17" t="s">
        <v>71</v>
      </c>
      <c r="D29" s="18">
        <v>24163150</v>
      </c>
      <c r="E29" s="18">
        <v>3000000</v>
      </c>
      <c r="F29" s="19" t="s">
        <v>113</v>
      </c>
      <c r="G29" s="17" t="s">
        <v>98</v>
      </c>
      <c r="H29" s="17"/>
      <c r="I29" s="20"/>
      <c r="J29" s="17" t="s">
        <v>97</v>
      </c>
      <c r="K29" s="17" t="s">
        <v>98</v>
      </c>
      <c r="L29" s="7">
        <v>27.777799999999999</v>
      </c>
      <c r="M29" s="7">
        <v>10.8889</v>
      </c>
      <c r="N29" s="7">
        <v>11</v>
      </c>
      <c r="O29" s="7">
        <v>4.6666999999999996</v>
      </c>
      <c r="P29" s="7">
        <v>7.5556000000000001</v>
      </c>
      <c r="Q29" s="7">
        <v>7.6666999999999996</v>
      </c>
      <c r="R29" s="7">
        <v>5</v>
      </c>
      <c r="S29" s="8">
        <v>74.555599999999998</v>
      </c>
      <c r="T29" s="13"/>
      <c r="U29" s="9"/>
      <c r="V29" s="21" t="s">
        <v>133</v>
      </c>
      <c r="W29" s="42"/>
      <c r="X29" s="21" t="s">
        <v>133</v>
      </c>
      <c r="Y29" s="42"/>
      <c r="Z29" s="21">
        <v>16</v>
      </c>
      <c r="AA29" s="42"/>
      <c r="AB29" s="43">
        <v>45422</v>
      </c>
      <c r="AC29" s="4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">
      <c r="A30" s="17" t="s">
        <v>143</v>
      </c>
      <c r="B30" s="17" t="s">
        <v>55</v>
      </c>
      <c r="C30" s="17" t="s">
        <v>77</v>
      </c>
      <c r="D30" s="18">
        <v>25244202</v>
      </c>
      <c r="E30" s="18">
        <v>2500000</v>
      </c>
      <c r="F30" s="17" t="s">
        <v>118</v>
      </c>
      <c r="G30" s="17" t="s">
        <v>98</v>
      </c>
      <c r="H30" s="17" t="s">
        <v>122</v>
      </c>
      <c r="I30" s="20" t="s">
        <v>98</v>
      </c>
      <c r="J30" s="17" t="s">
        <v>104</v>
      </c>
      <c r="K30" s="17" t="s">
        <v>98</v>
      </c>
      <c r="L30" s="7">
        <v>28.444400000000002</v>
      </c>
      <c r="M30" s="7">
        <v>11</v>
      </c>
      <c r="N30" s="7">
        <v>10.4444</v>
      </c>
      <c r="O30" s="7">
        <v>4.7778</v>
      </c>
      <c r="P30" s="7">
        <v>7.6666999999999996</v>
      </c>
      <c r="Q30" s="7">
        <v>7.3333000000000004</v>
      </c>
      <c r="R30" s="7">
        <v>4</v>
      </c>
      <c r="S30" s="8">
        <v>73.666700000000006</v>
      </c>
      <c r="T30" s="13"/>
      <c r="U30" s="9"/>
      <c r="V30" s="21" t="s">
        <v>132</v>
      </c>
      <c r="W30" s="42"/>
      <c r="X30" s="21" t="s">
        <v>133</v>
      </c>
      <c r="Y30" s="42"/>
      <c r="Z30" s="21">
        <v>74</v>
      </c>
      <c r="AA30" s="42"/>
      <c r="AB30" s="43">
        <v>45322</v>
      </c>
      <c r="AC30" s="4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2">
      <c r="A31" s="17" t="s">
        <v>156</v>
      </c>
      <c r="B31" s="17" t="s">
        <v>65</v>
      </c>
      <c r="C31" s="17" t="s">
        <v>90</v>
      </c>
      <c r="D31" s="18">
        <v>21715000</v>
      </c>
      <c r="E31" s="18">
        <v>2600000</v>
      </c>
      <c r="F31" s="19" t="s">
        <v>117</v>
      </c>
      <c r="G31" s="17" t="s">
        <v>98</v>
      </c>
      <c r="H31" s="17"/>
      <c r="I31" s="20"/>
      <c r="J31" s="17" t="s">
        <v>97</v>
      </c>
      <c r="K31" s="17" t="s">
        <v>98</v>
      </c>
      <c r="L31" s="7">
        <v>28.666699999999999</v>
      </c>
      <c r="M31" s="7">
        <v>10.8889</v>
      </c>
      <c r="N31" s="7">
        <v>10.1111</v>
      </c>
      <c r="O31" s="7">
        <v>4.4443999999999999</v>
      </c>
      <c r="P31" s="7">
        <v>7.7778</v>
      </c>
      <c r="Q31" s="7">
        <v>7.7778</v>
      </c>
      <c r="R31" s="7">
        <v>4</v>
      </c>
      <c r="S31" s="8">
        <v>73.666700000000006</v>
      </c>
      <c r="T31" s="13"/>
      <c r="U31" s="9"/>
      <c r="V31" s="21" t="s">
        <v>132</v>
      </c>
      <c r="W31" s="42"/>
      <c r="X31" s="21" t="s">
        <v>133</v>
      </c>
      <c r="Y31" s="42"/>
      <c r="Z31" s="21">
        <v>61</v>
      </c>
      <c r="AA31" s="42"/>
      <c r="AB31" s="43">
        <v>45291</v>
      </c>
      <c r="AC31" s="4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x14ac:dyDescent="0.2">
      <c r="A32" s="17" t="s">
        <v>145</v>
      </c>
      <c r="B32" s="17" t="s">
        <v>57</v>
      </c>
      <c r="C32" s="17" t="s">
        <v>79</v>
      </c>
      <c r="D32" s="18">
        <v>31200000</v>
      </c>
      <c r="E32" s="18">
        <v>1560000</v>
      </c>
      <c r="F32" s="19" t="s">
        <v>120</v>
      </c>
      <c r="G32" s="17" t="s">
        <v>98</v>
      </c>
      <c r="H32" s="17" t="s">
        <v>119</v>
      </c>
      <c r="I32" s="20" t="s">
        <v>96</v>
      </c>
      <c r="J32" s="17" t="s">
        <v>106</v>
      </c>
      <c r="K32" s="17" t="s">
        <v>98</v>
      </c>
      <c r="L32" s="7">
        <v>25.1111</v>
      </c>
      <c r="M32" s="7">
        <v>14.4444</v>
      </c>
      <c r="N32" s="7">
        <v>8</v>
      </c>
      <c r="O32" s="7">
        <v>4.5556000000000001</v>
      </c>
      <c r="P32" s="7">
        <v>5.7778</v>
      </c>
      <c r="Q32" s="7">
        <v>6</v>
      </c>
      <c r="R32" s="7">
        <v>5</v>
      </c>
      <c r="S32" s="8">
        <v>68.888900000000007</v>
      </c>
      <c r="T32" s="13"/>
      <c r="U32" s="9"/>
      <c r="V32" s="21" t="s">
        <v>132</v>
      </c>
      <c r="W32" s="42"/>
      <c r="X32" s="21" t="s">
        <v>133</v>
      </c>
      <c r="Y32" s="42"/>
      <c r="Z32" s="21">
        <v>58</v>
      </c>
      <c r="AA32" s="42"/>
      <c r="AB32" s="43">
        <v>45016</v>
      </c>
      <c r="AC32" s="4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">
      <c r="A33" s="17" t="s">
        <v>138</v>
      </c>
      <c r="B33" s="17" t="s">
        <v>50</v>
      </c>
      <c r="C33" s="17" t="s">
        <v>72</v>
      </c>
      <c r="D33" s="18">
        <v>33557163</v>
      </c>
      <c r="E33" s="18">
        <v>2993280</v>
      </c>
      <c r="F33" s="19" t="s">
        <v>114</v>
      </c>
      <c r="G33" s="17" t="s">
        <v>98</v>
      </c>
      <c r="H33" s="17" t="s">
        <v>123</v>
      </c>
      <c r="I33" s="20" t="s">
        <v>98</v>
      </c>
      <c r="J33" s="17" t="s">
        <v>99</v>
      </c>
      <c r="K33" s="17" t="s">
        <v>100</v>
      </c>
      <c r="L33" s="7">
        <v>22.333300000000001</v>
      </c>
      <c r="M33" s="7">
        <v>11.8889</v>
      </c>
      <c r="N33" s="7">
        <v>9.7777999999999992</v>
      </c>
      <c r="O33" s="7">
        <v>4.7778</v>
      </c>
      <c r="P33" s="7">
        <v>6.7778</v>
      </c>
      <c r="Q33" s="7">
        <v>8</v>
      </c>
      <c r="R33" s="7">
        <v>5</v>
      </c>
      <c r="S33" s="8">
        <v>68.555599999999998</v>
      </c>
      <c r="T33" s="13"/>
      <c r="U33" s="9"/>
      <c r="V33" s="21" t="s">
        <v>132</v>
      </c>
      <c r="W33" s="42"/>
      <c r="X33" s="21" t="s">
        <v>133</v>
      </c>
      <c r="Y33" s="42"/>
      <c r="Z33" s="21">
        <v>79</v>
      </c>
      <c r="AA33" s="42"/>
      <c r="AB33" s="43">
        <v>45316</v>
      </c>
      <c r="AC33" s="4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">
      <c r="A34" s="17" t="s">
        <v>151</v>
      </c>
      <c r="B34" s="17" t="s">
        <v>61</v>
      </c>
      <c r="C34" s="17" t="s">
        <v>85</v>
      </c>
      <c r="D34" s="18">
        <v>12375000</v>
      </c>
      <c r="E34" s="18">
        <v>2500000</v>
      </c>
      <c r="F34" s="19" t="s">
        <v>124</v>
      </c>
      <c r="G34" s="17" t="s">
        <v>98</v>
      </c>
      <c r="H34" s="17" t="s">
        <v>128</v>
      </c>
      <c r="I34" s="20" t="s">
        <v>96</v>
      </c>
      <c r="J34" s="17" t="s">
        <v>103</v>
      </c>
      <c r="K34" s="17" t="s">
        <v>98</v>
      </c>
      <c r="L34" s="7">
        <v>27.777799999999999</v>
      </c>
      <c r="M34" s="7">
        <v>10.8889</v>
      </c>
      <c r="N34" s="7">
        <v>10.222200000000001</v>
      </c>
      <c r="O34" s="7">
        <v>4.4443999999999999</v>
      </c>
      <c r="P34" s="7">
        <v>5.8888999999999996</v>
      </c>
      <c r="Q34" s="7">
        <v>6</v>
      </c>
      <c r="R34" s="7">
        <v>2.8889</v>
      </c>
      <c r="S34" s="8">
        <v>68.111099999999993</v>
      </c>
      <c r="T34" s="14"/>
      <c r="U34" s="9"/>
      <c r="V34" s="21" t="s">
        <v>132</v>
      </c>
      <c r="W34" s="42"/>
      <c r="X34" s="21" t="s">
        <v>133</v>
      </c>
      <c r="Y34" s="42"/>
      <c r="Z34" s="21">
        <v>55</v>
      </c>
      <c r="AA34" s="42"/>
      <c r="AB34" s="43">
        <v>45597</v>
      </c>
      <c r="AC34" s="4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">
      <c r="A35" s="17" t="s">
        <v>136</v>
      </c>
      <c r="B35" s="17" t="s">
        <v>49</v>
      </c>
      <c r="C35" s="17" t="s">
        <v>70</v>
      </c>
      <c r="D35" s="18">
        <v>17015000</v>
      </c>
      <c r="E35" s="18">
        <v>900000</v>
      </c>
      <c r="F35" s="17" t="s">
        <v>112</v>
      </c>
      <c r="G35" s="17" t="s">
        <v>98</v>
      </c>
      <c r="H35" s="17" t="s">
        <v>128</v>
      </c>
      <c r="I35" s="20" t="s">
        <v>98</v>
      </c>
      <c r="J35" s="17"/>
      <c r="K35" s="17"/>
      <c r="L35" s="7">
        <v>24.8889</v>
      </c>
      <c r="M35" s="7">
        <v>11.333299999999999</v>
      </c>
      <c r="N35" s="7">
        <v>10.333299999999999</v>
      </c>
      <c r="O35" s="7">
        <v>4.4443999999999999</v>
      </c>
      <c r="P35" s="7">
        <v>6.1111000000000004</v>
      </c>
      <c r="Q35" s="7">
        <v>5.3333000000000004</v>
      </c>
      <c r="R35" s="7">
        <v>5</v>
      </c>
      <c r="S35" s="8">
        <v>67.444400000000002</v>
      </c>
      <c r="T35" s="13"/>
      <c r="U35" s="9"/>
      <c r="V35" s="21" t="s">
        <v>133</v>
      </c>
      <c r="W35" s="42"/>
      <c r="X35" s="21" t="s">
        <v>132</v>
      </c>
      <c r="Y35" s="42"/>
      <c r="Z35" s="21">
        <v>26</v>
      </c>
      <c r="AA35" s="42"/>
      <c r="AB35" s="43">
        <v>45636</v>
      </c>
      <c r="AC35" s="4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2">
      <c r="A36" s="17" t="s">
        <v>146</v>
      </c>
      <c r="B36" s="17" t="s">
        <v>58</v>
      </c>
      <c r="C36" s="17" t="s">
        <v>80</v>
      </c>
      <c r="D36" s="18">
        <v>52620502</v>
      </c>
      <c r="E36" s="18">
        <v>4000000</v>
      </c>
      <c r="F36" s="19"/>
      <c r="G36" s="17"/>
      <c r="H36" s="17"/>
      <c r="I36" s="20"/>
      <c r="J36" s="17"/>
      <c r="K36" s="17"/>
      <c r="L36" s="7">
        <v>21.222200000000001</v>
      </c>
      <c r="M36" s="7">
        <v>12</v>
      </c>
      <c r="N36" s="7">
        <v>9.4443999999999999</v>
      </c>
      <c r="O36" s="7">
        <v>4.7778</v>
      </c>
      <c r="P36" s="7">
        <v>7.4443999999999999</v>
      </c>
      <c r="Q36" s="7">
        <v>7.1111000000000004</v>
      </c>
      <c r="R36" s="7">
        <v>4.8888999999999996</v>
      </c>
      <c r="S36" s="8">
        <v>66.888900000000007</v>
      </c>
      <c r="T36" s="13"/>
      <c r="U36" s="9"/>
      <c r="V36" s="21" t="s">
        <v>132</v>
      </c>
      <c r="W36" s="42"/>
      <c r="X36" s="21" t="s">
        <v>133</v>
      </c>
      <c r="Y36" s="42"/>
      <c r="Z36" s="21">
        <v>60</v>
      </c>
      <c r="AA36" s="42"/>
      <c r="AB36" s="43">
        <v>45657</v>
      </c>
      <c r="AC36" s="4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2">
      <c r="A37" s="17" t="s">
        <v>154</v>
      </c>
      <c r="B37" s="17" t="s">
        <v>55</v>
      </c>
      <c r="C37" s="17" t="s">
        <v>88</v>
      </c>
      <c r="D37" s="18">
        <v>12152500</v>
      </c>
      <c r="E37" s="18">
        <v>2000000</v>
      </c>
      <c r="F37" s="19" t="s">
        <v>125</v>
      </c>
      <c r="G37" s="17" t="s">
        <v>98</v>
      </c>
      <c r="H37" s="17"/>
      <c r="I37" s="20"/>
      <c r="J37" s="17" t="s">
        <v>99</v>
      </c>
      <c r="K37" s="17" t="s">
        <v>98</v>
      </c>
      <c r="L37" s="7">
        <v>24</v>
      </c>
      <c r="M37" s="7">
        <v>11</v>
      </c>
      <c r="N37" s="7">
        <v>9.3332999999999995</v>
      </c>
      <c r="O37" s="7">
        <v>4.7778</v>
      </c>
      <c r="P37" s="7">
        <v>7</v>
      </c>
      <c r="Q37" s="7">
        <v>6.8888999999999996</v>
      </c>
      <c r="R37" s="7">
        <v>3.8889</v>
      </c>
      <c r="S37" s="8">
        <v>66.888900000000007</v>
      </c>
      <c r="T37" s="13"/>
      <c r="U37" s="9"/>
      <c r="V37" s="21" t="s">
        <v>132</v>
      </c>
      <c r="W37" s="42"/>
      <c r="X37" s="21" t="s">
        <v>133</v>
      </c>
      <c r="Y37" s="42"/>
      <c r="Z37" s="21">
        <v>71</v>
      </c>
      <c r="AA37" s="42"/>
      <c r="AB37" s="43">
        <v>45107</v>
      </c>
      <c r="AC37" s="4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2">
      <c r="A38" s="17" t="s">
        <v>160</v>
      </c>
      <c r="B38" s="17" t="s">
        <v>68</v>
      </c>
      <c r="C38" s="17" t="s">
        <v>94</v>
      </c>
      <c r="D38" s="18">
        <v>7596875</v>
      </c>
      <c r="E38" s="18">
        <v>1252000</v>
      </c>
      <c r="F38" s="19" t="s">
        <v>121</v>
      </c>
      <c r="G38" s="17" t="s">
        <v>98</v>
      </c>
      <c r="H38" s="17" t="s">
        <v>131</v>
      </c>
      <c r="I38" s="20" t="s">
        <v>98</v>
      </c>
      <c r="J38" s="17" t="s">
        <v>102</v>
      </c>
      <c r="K38" s="17" t="s">
        <v>98</v>
      </c>
      <c r="L38" s="7">
        <v>25.1111</v>
      </c>
      <c r="M38" s="7">
        <v>10.333299999999999</v>
      </c>
      <c r="N38" s="7">
        <v>9.3332999999999995</v>
      </c>
      <c r="O38" s="7">
        <v>4.6666999999999996</v>
      </c>
      <c r="P38" s="7">
        <v>6.5556000000000001</v>
      </c>
      <c r="Q38" s="7">
        <v>6.5556000000000001</v>
      </c>
      <c r="R38" s="7">
        <v>4.1111000000000004</v>
      </c>
      <c r="S38" s="8">
        <v>66.666700000000006</v>
      </c>
      <c r="T38" s="13"/>
      <c r="U38" s="9"/>
      <c r="V38" s="21" t="s">
        <v>134</v>
      </c>
      <c r="W38" s="42"/>
      <c r="X38" s="21" t="s">
        <v>133</v>
      </c>
      <c r="Y38" s="42"/>
      <c r="Z38" s="21">
        <v>63</v>
      </c>
      <c r="AA38" s="42"/>
      <c r="AB38" s="43">
        <v>45322</v>
      </c>
      <c r="AC38" s="4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6" customFormat="1" ht="12.75" customHeight="1" x14ac:dyDescent="0.2">
      <c r="A39" s="17" t="s">
        <v>150</v>
      </c>
      <c r="B39" s="17" t="s">
        <v>62</v>
      </c>
      <c r="C39" s="17" t="s">
        <v>84</v>
      </c>
      <c r="D39" s="18">
        <v>4600500</v>
      </c>
      <c r="E39" s="18">
        <v>850000</v>
      </c>
      <c r="F39" s="19" t="s">
        <v>118</v>
      </c>
      <c r="G39" s="17" t="s">
        <v>98</v>
      </c>
      <c r="H39" s="17"/>
      <c r="I39" s="20"/>
      <c r="J39" s="17"/>
      <c r="K39" s="17"/>
      <c r="L39" s="7">
        <v>23</v>
      </c>
      <c r="M39" s="7">
        <v>10.8889</v>
      </c>
      <c r="N39" s="7">
        <v>9.2222000000000008</v>
      </c>
      <c r="O39" s="7">
        <v>4.7778</v>
      </c>
      <c r="P39" s="7">
        <v>7</v>
      </c>
      <c r="Q39" s="7">
        <v>6.8888999999999996</v>
      </c>
      <c r="R39" s="7">
        <v>2.1111</v>
      </c>
      <c r="S39" s="8">
        <v>63.8889</v>
      </c>
      <c r="T39" s="13"/>
      <c r="U39" s="9"/>
      <c r="V39" s="21" t="s">
        <v>132</v>
      </c>
      <c r="W39" s="42"/>
      <c r="X39" s="21" t="s">
        <v>132</v>
      </c>
      <c r="Y39" s="42"/>
      <c r="Z39" s="21">
        <v>57</v>
      </c>
      <c r="AA39" s="42"/>
      <c r="AB39" s="43">
        <v>45230</v>
      </c>
      <c r="AC39" s="4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6" customFormat="1" x14ac:dyDescent="0.2">
      <c r="A40" s="17" t="s">
        <v>149</v>
      </c>
      <c r="B40" s="17" t="s">
        <v>61</v>
      </c>
      <c r="C40" s="17" t="s">
        <v>83</v>
      </c>
      <c r="D40" s="18">
        <v>2877875</v>
      </c>
      <c r="E40" s="18">
        <v>1000000</v>
      </c>
      <c r="F40" s="19" t="s">
        <v>122</v>
      </c>
      <c r="G40" s="17" t="s">
        <v>96</v>
      </c>
      <c r="H40" s="17" t="s">
        <v>130</v>
      </c>
      <c r="I40" s="20" t="s">
        <v>96</v>
      </c>
      <c r="J40" s="17" t="s">
        <v>101</v>
      </c>
      <c r="K40" s="17" t="s">
        <v>98</v>
      </c>
      <c r="L40" s="7">
        <v>23.444400000000002</v>
      </c>
      <c r="M40" s="7">
        <v>11</v>
      </c>
      <c r="N40" s="7">
        <v>8.7777999999999992</v>
      </c>
      <c r="O40" s="7">
        <v>4.1111000000000004</v>
      </c>
      <c r="P40" s="7">
        <v>6.2222</v>
      </c>
      <c r="Q40" s="7">
        <v>5.6666999999999996</v>
      </c>
      <c r="R40" s="7">
        <v>2.8889</v>
      </c>
      <c r="S40" s="8">
        <v>62.1111</v>
      </c>
      <c r="T40" s="13"/>
      <c r="U40" s="9"/>
      <c r="V40" s="21" t="s">
        <v>132</v>
      </c>
      <c r="W40" s="42"/>
      <c r="X40" s="21" t="s">
        <v>133</v>
      </c>
      <c r="Y40" s="42"/>
      <c r="Z40" s="21">
        <v>74</v>
      </c>
      <c r="AA40" s="42"/>
      <c r="AB40" s="43">
        <v>45270</v>
      </c>
      <c r="AC40" s="4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s="6" customFormat="1" ht="12.75" customHeight="1" x14ac:dyDescent="0.2">
      <c r="A41" s="17" t="s">
        <v>148</v>
      </c>
      <c r="B41" s="17" t="s">
        <v>60</v>
      </c>
      <c r="C41" s="17" t="s">
        <v>82</v>
      </c>
      <c r="D41" s="18">
        <v>4995725</v>
      </c>
      <c r="E41" s="18">
        <v>600000</v>
      </c>
      <c r="F41" s="19" t="s">
        <v>119</v>
      </c>
      <c r="G41" s="17" t="s">
        <v>96</v>
      </c>
      <c r="H41" s="17" t="s">
        <v>116</v>
      </c>
      <c r="I41" s="20" t="s">
        <v>98</v>
      </c>
      <c r="J41" s="17" t="s">
        <v>95</v>
      </c>
      <c r="K41" s="17" t="s">
        <v>96</v>
      </c>
      <c r="L41" s="7">
        <v>20.777799999999999</v>
      </c>
      <c r="M41" s="7">
        <v>10.1111</v>
      </c>
      <c r="N41" s="7">
        <v>8.4443999999999999</v>
      </c>
      <c r="O41" s="7">
        <v>4.1111000000000004</v>
      </c>
      <c r="P41" s="7">
        <v>5.8888999999999996</v>
      </c>
      <c r="Q41" s="7">
        <v>5.1111000000000004</v>
      </c>
      <c r="R41" s="7">
        <v>2.3332999999999999</v>
      </c>
      <c r="S41" s="8">
        <v>56.777799999999999</v>
      </c>
      <c r="T41" s="13"/>
      <c r="U41" s="9"/>
      <c r="V41" s="21" t="s">
        <v>132</v>
      </c>
      <c r="W41" s="42"/>
      <c r="X41" s="21" t="s">
        <v>133</v>
      </c>
      <c r="Y41" s="42"/>
      <c r="Z41" s="21">
        <v>72</v>
      </c>
      <c r="AA41" s="42"/>
      <c r="AB41" s="43">
        <v>45107</v>
      </c>
      <c r="AC41" s="4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1:94" s="6" customFormat="1" ht="12.75" customHeight="1" x14ac:dyDescent="0.2">
      <c r="A42" s="17" t="s">
        <v>153</v>
      </c>
      <c r="B42" s="17" t="s">
        <v>64</v>
      </c>
      <c r="C42" s="17" t="s">
        <v>87</v>
      </c>
      <c r="D42" s="18">
        <v>3375688</v>
      </c>
      <c r="E42" s="18">
        <v>940000</v>
      </c>
      <c r="F42" s="19"/>
      <c r="G42" s="17"/>
      <c r="H42" s="17"/>
      <c r="I42" s="20"/>
      <c r="J42" s="19" t="s">
        <v>107</v>
      </c>
      <c r="K42" s="17" t="s">
        <v>98</v>
      </c>
      <c r="L42" s="7">
        <v>15.8889</v>
      </c>
      <c r="M42" s="7">
        <v>11.1111</v>
      </c>
      <c r="N42" s="7">
        <v>5.5556000000000001</v>
      </c>
      <c r="O42" s="7">
        <v>4.3333000000000004</v>
      </c>
      <c r="P42" s="7">
        <v>6.8888999999999996</v>
      </c>
      <c r="Q42" s="7">
        <v>6.7778</v>
      </c>
      <c r="R42" s="7">
        <v>4.1111000000000004</v>
      </c>
      <c r="S42" s="8">
        <v>54.666699999999999</v>
      </c>
      <c r="T42" s="13"/>
      <c r="U42" s="9"/>
      <c r="V42" s="21" t="s">
        <v>133</v>
      </c>
      <c r="W42" s="42"/>
      <c r="X42" s="21" t="s">
        <v>133</v>
      </c>
      <c r="Y42" s="42"/>
      <c r="Z42" s="21">
        <v>57</v>
      </c>
      <c r="AA42" s="42"/>
      <c r="AB42" s="43">
        <v>45061</v>
      </c>
      <c r="AC42" s="4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1:94" x14ac:dyDescent="0.3">
      <c r="D43" s="12">
        <f>SUM(D17:D42)</f>
        <v>503176066</v>
      </c>
      <c r="E43" s="12">
        <f>SUM(E17:E42)</f>
        <v>56020280</v>
      </c>
      <c r="F43" s="10"/>
      <c r="T43" s="12">
        <f>SUM(T17:T42)</f>
        <v>20000000</v>
      </c>
    </row>
    <row r="44" spans="1:94" x14ac:dyDescent="0.3">
      <c r="E44" s="10"/>
      <c r="F44" s="10"/>
      <c r="G44" s="10"/>
      <c r="H44" s="10"/>
      <c r="S44" s="2" t="s">
        <v>20</v>
      </c>
      <c r="T44" s="12">
        <f>20000000-T43</f>
        <v>0</v>
      </c>
    </row>
  </sheetData>
  <mergeCells count="29">
    <mergeCell ref="D9:S9"/>
    <mergeCell ref="D10:S10"/>
    <mergeCell ref="AA14:AA15"/>
    <mergeCell ref="AB14:AB15"/>
    <mergeCell ref="AC14:AC15"/>
    <mergeCell ref="F14:G15"/>
    <mergeCell ref="H14:I15"/>
    <mergeCell ref="J14:K15"/>
    <mergeCell ref="D12:S12"/>
    <mergeCell ref="L14:L15"/>
    <mergeCell ref="M14:M15"/>
    <mergeCell ref="N14:N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A14:A16"/>
    <mergeCell ref="B14:B16"/>
    <mergeCell ref="C14:C16"/>
    <mergeCell ref="D14:D16"/>
    <mergeCell ref="E14:E16"/>
  </mergeCells>
  <dataValidations count="4">
    <dataValidation type="decimal" operator="lessThanOrEqual" allowBlank="1" showInputMessage="1" showErrorMessage="1" error="max. 40" sqref="L17:L42" xr:uid="{00000000-0002-0000-0000-000000000000}">
      <formula1>40</formula1>
    </dataValidation>
    <dataValidation type="decimal" operator="lessThanOrEqual" allowBlank="1" showInputMessage="1" showErrorMessage="1" error="max. 15" sqref="M17:N42" xr:uid="{00000000-0002-0000-0000-000001000000}">
      <formula1>15</formula1>
    </dataValidation>
    <dataValidation type="decimal" operator="lessThanOrEqual" allowBlank="1" showInputMessage="1" showErrorMessage="1" error="max. 10" sqref="P17:Q42" xr:uid="{00000000-0002-0000-0000-000002000000}">
      <formula1>10</formula1>
    </dataValidation>
    <dataValidation type="decimal" operator="lessThanOrEqual" allowBlank="1" showInputMessage="1" showErrorMessage="1" error="max. 5" sqref="R17:R42 O17:O42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4F75-68EA-47CD-B29C-5EE7AE271AB3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34</v>
      </c>
      <c r="M17" s="28">
        <v>12</v>
      </c>
      <c r="N17" s="28">
        <v>13</v>
      </c>
      <c r="O17" s="28">
        <v>3</v>
      </c>
      <c r="P17" s="28">
        <v>7</v>
      </c>
      <c r="Q17" s="28">
        <v>7</v>
      </c>
      <c r="R17" s="28">
        <v>5</v>
      </c>
      <c r="S17" s="29">
        <f>SUM(L17:R17)</f>
        <v>81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22</v>
      </c>
      <c r="M18" s="28">
        <v>12</v>
      </c>
      <c r="N18" s="28">
        <v>12</v>
      </c>
      <c r="O18" s="28">
        <v>3</v>
      </c>
      <c r="P18" s="28">
        <v>8</v>
      </c>
      <c r="Q18" s="28">
        <v>5</v>
      </c>
      <c r="R18" s="28">
        <v>5</v>
      </c>
      <c r="S18" s="29">
        <f t="shared" ref="S18:S42" si="0">SUM(L18:R18)</f>
        <v>67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25</v>
      </c>
      <c r="M19" s="28">
        <v>11</v>
      </c>
      <c r="N19" s="28">
        <v>13</v>
      </c>
      <c r="O19" s="28">
        <v>3</v>
      </c>
      <c r="P19" s="28">
        <v>8</v>
      </c>
      <c r="Q19" s="28">
        <v>8</v>
      </c>
      <c r="R19" s="28">
        <v>5</v>
      </c>
      <c r="S19" s="29">
        <f t="shared" si="0"/>
        <v>73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20</v>
      </c>
      <c r="M20" s="28">
        <v>12</v>
      </c>
      <c r="N20" s="28">
        <v>10</v>
      </c>
      <c r="O20" s="28">
        <v>5</v>
      </c>
      <c r="P20" s="28">
        <v>7</v>
      </c>
      <c r="Q20" s="28">
        <v>9</v>
      </c>
      <c r="R20" s="28">
        <v>5</v>
      </c>
      <c r="S20" s="29">
        <f t="shared" si="0"/>
        <v>68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34</v>
      </c>
      <c r="M21" s="28">
        <v>12</v>
      </c>
      <c r="N21" s="28">
        <v>13</v>
      </c>
      <c r="O21" s="28">
        <v>4</v>
      </c>
      <c r="P21" s="28">
        <v>7</v>
      </c>
      <c r="Q21" s="28">
        <v>8</v>
      </c>
      <c r="R21" s="28">
        <v>4</v>
      </c>
      <c r="S21" s="29">
        <f t="shared" si="0"/>
        <v>82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37</v>
      </c>
      <c r="M22" s="28">
        <v>12</v>
      </c>
      <c r="N22" s="28">
        <v>14</v>
      </c>
      <c r="O22" s="28">
        <v>4</v>
      </c>
      <c r="P22" s="28">
        <v>8</v>
      </c>
      <c r="Q22" s="28">
        <v>8</v>
      </c>
      <c r="R22" s="28">
        <v>4</v>
      </c>
      <c r="S22" s="29">
        <f t="shared" si="0"/>
        <v>87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30</v>
      </c>
      <c r="M23" s="28">
        <v>11</v>
      </c>
      <c r="N23" s="28">
        <v>12</v>
      </c>
      <c r="O23" s="28">
        <v>4</v>
      </c>
      <c r="P23" s="28">
        <v>7</v>
      </c>
      <c r="Q23" s="28">
        <v>8</v>
      </c>
      <c r="R23" s="28">
        <v>5</v>
      </c>
      <c r="S23" s="29">
        <f t="shared" si="0"/>
        <v>77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32</v>
      </c>
      <c r="M24" s="28">
        <v>13</v>
      </c>
      <c r="N24" s="28">
        <v>14</v>
      </c>
      <c r="O24" s="28">
        <v>4</v>
      </c>
      <c r="P24" s="28">
        <v>7</v>
      </c>
      <c r="Q24" s="28">
        <v>8</v>
      </c>
      <c r="R24" s="28">
        <v>4</v>
      </c>
      <c r="S24" s="29">
        <f t="shared" si="0"/>
        <v>82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28</v>
      </c>
      <c r="M25" s="28">
        <v>11</v>
      </c>
      <c r="N25" s="28">
        <v>12</v>
      </c>
      <c r="O25" s="28">
        <v>4</v>
      </c>
      <c r="P25" s="28">
        <v>8</v>
      </c>
      <c r="Q25" s="28">
        <v>7</v>
      </c>
      <c r="R25" s="28">
        <v>4</v>
      </c>
      <c r="S25" s="29">
        <f t="shared" si="0"/>
        <v>74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36</v>
      </c>
      <c r="M26" s="28">
        <v>12</v>
      </c>
      <c r="N26" s="28">
        <v>13</v>
      </c>
      <c r="O26" s="28">
        <v>4</v>
      </c>
      <c r="P26" s="28">
        <v>8</v>
      </c>
      <c r="Q26" s="28">
        <v>9</v>
      </c>
      <c r="R26" s="28">
        <v>5</v>
      </c>
      <c r="S26" s="29">
        <f t="shared" si="0"/>
        <v>87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15</v>
      </c>
      <c r="M27" s="28">
        <v>14</v>
      </c>
      <c r="N27" s="28">
        <v>10</v>
      </c>
      <c r="O27" s="28">
        <v>4</v>
      </c>
      <c r="P27" s="28">
        <v>6</v>
      </c>
      <c r="Q27" s="28">
        <v>7</v>
      </c>
      <c r="R27" s="28">
        <v>5</v>
      </c>
      <c r="S27" s="29">
        <f t="shared" si="0"/>
        <v>61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20</v>
      </c>
      <c r="M28" s="28">
        <v>12</v>
      </c>
      <c r="N28" s="28">
        <v>11</v>
      </c>
      <c r="O28" s="28">
        <v>4</v>
      </c>
      <c r="P28" s="28">
        <v>8</v>
      </c>
      <c r="Q28" s="28">
        <v>8</v>
      </c>
      <c r="R28" s="28">
        <v>5</v>
      </c>
      <c r="S28" s="29">
        <f t="shared" si="0"/>
        <v>68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35</v>
      </c>
      <c r="M29" s="28">
        <v>14</v>
      </c>
      <c r="N29" s="28">
        <v>13</v>
      </c>
      <c r="O29" s="28">
        <v>3</v>
      </c>
      <c r="P29" s="28">
        <v>6</v>
      </c>
      <c r="Q29" s="28">
        <v>8</v>
      </c>
      <c r="R29" s="28">
        <v>4</v>
      </c>
      <c r="S29" s="29">
        <f t="shared" si="0"/>
        <v>83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22</v>
      </c>
      <c r="M30" s="28">
        <v>10</v>
      </c>
      <c r="N30" s="28">
        <v>11</v>
      </c>
      <c r="O30" s="28">
        <v>4</v>
      </c>
      <c r="P30" s="28">
        <v>6</v>
      </c>
      <c r="Q30" s="28">
        <v>6</v>
      </c>
      <c r="R30" s="28">
        <v>2</v>
      </c>
      <c r="S30" s="29">
        <f t="shared" si="0"/>
        <v>61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23</v>
      </c>
      <c r="M31" s="28">
        <v>11</v>
      </c>
      <c r="N31" s="28">
        <v>11</v>
      </c>
      <c r="O31" s="28">
        <v>4</v>
      </c>
      <c r="P31" s="28">
        <v>7</v>
      </c>
      <c r="Q31" s="28">
        <v>5</v>
      </c>
      <c r="R31" s="28">
        <v>3</v>
      </c>
      <c r="S31" s="29">
        <f t="shared" si="0"/>
        <v>64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26</v>
      </c>
      <c r="M32" s="28">
        <v>11</v>
      </c>
      <c r="N32" s="28">
        <v>9</v>
      </c>
      <c r="O32" s="28">
        <v>4</v>
      </c>
      <c r="P32" s="28">
        <v>8</v>
      </c>
      <c r="Q32" s="28">
        <v>7</v>
      </c>
      <c r="R32" s="28">
        <v>2</v>
      </c>
      <c r="S32" s="29">
        <f t="shared" si="0"/>
        <v>67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30</v>
      </c>
      <c r="M33" s="28">
        <v>11</v>
      </c>
      <c r="N33" s="28">
        <v>9</v>
      </c>
      <c r="O33" s="28">
        <v>4</v>
      </c>
      <c r="P33" s="28">
        <v>6</v>
      </c>
      <c r="Q33" s="28">
        <v>6</v>
      </c>
      <c r="R33" s="28">
        <v>3</v>
      </c>
      <c r="S33" s="29">
        <f t="shared" si="0"/>
        <v>69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34</v>
      </c>
      <c r="M34" s="28">
        <v>12</v>
      </c>
      <c r="N34" s="28">
        <v>13</v>
      </c>
      <c r="O34" s="28">
        <v>5</v>
      </c>
      <c r="P34" s="28">
        <v>7</v>
      </c>
      <c r="Q34" s="28">
        <v>8</v>
      </c>
      <c r="R34" s="28">
        <v>4</v>
      </c>
      <c r="S34" s="29">
        <f t="shared" si="0"/>
        <v>83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14</v>
      </c>
      <c r="M35" s="28">
        <v>11</v>
      </c>
      <c r="N35" s="28">
        <v>3</v>
      </c>
      <c r="O35" s="28">
        <v>4</v>
      </c>
      <c r="P35" s="28">
        <v>7</v>
      </c>
      <c r="Q35" s="28">
        <v>7</v>
      </c>
      <c r="R35" s="28">
        <v>4</v>
      </c>
      <c r="S35" s="29">
        <f t="shared" si="0"/>
        <v>50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24</v>
      </c>
      <c r="M36" s="28">
        <v>11</v>
      </c>
      <c r="N36" s="28">
        <v>11</v>
      </c>
      <c r="O36" s="28">
        <v>4</v>
      </c>
      <c r="P36" s="28">
        <v>8</v>
      </c>
      <c r="Q36" s="28">
        <v>7</v>
      </c>
      <c r="R36" s="28">
        <v>4</v>
      </c>
      <c r="S36" s="29">
        <f t="shared" si="0"/>
        <v>69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36</v>
      </c>
      <c r="M37" s="28">
        <v>11</v>
      </c>
      <c r="N37" s="28">
        <v>13</v>
      </c>
      <c r="O37" s="28">
        <v>4</v>
      </c>
      <c r="P37" s="28">
        <v>8</v>
      </c>
      <c r="Q37" s="28">
        <v>8</v>
      </c>
      <c r="R37" s="28">
        <v>2</v>
      </c>
      <c r="S37" s="29">
        <f t="shared" si="0"/>
        <v>82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30</v>
      </c>
      <c r="M38" s="28">
        <v>11</v>
      </c>
      <c r="N38" s="28">
        <v>12</v>
      </c>
      <c r="O38" s="28">
        <v>4</v>
      </c>
      <c r="P38" s="28">
        <v>8</v>
      </c>
      <c r="Q38" s="28">
        <v>8</v>
      </c>
      <c r="R38" s="28">
        <v>4</v>
      </c>
      <c r="S38" s="29">
        <f t="shared" si="0"/>
        <v>77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36</v>
      </c>
      <c r="M39" s="28">
        <v>11</v>
      </c>
      <c r="N39" s="28">
        <v>12</v>
      </c>
      <c r="O39" s="28">
        <v>4</v>
      </c>
      <c r="P39" s="28">
        <v>6</v>
      </c>
      <c r="Q39" s="28">
        <v>7</v>
      </c>
      <c r="R39" s="28">
        <v>4</v>
      </c>
      <c r="S39" s="29">
        <f t="shared" si="0"/>
        <v>80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34</v>
      </c>
      <c r="M40" s="28">
        <v>13</v>
      </c>
      <c r="N40" s="28">
        <v>11</v>
      </c>
      <c r="O40" s="28">
        <v>4</v>
      </c>
      <c r="P40" s="28">
        <v>7</v>
      </c>
      <c r="Q40" s="28">
        <v>8</v>
      </c>
      <c r="R40" s="28">
        <v>5</v>
      </c>
      <c r="S40" s="29">
        <f t="shared" si="0"/>
        <v>82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32</v>
      </c>
      <c r="M41" s="28">
        <v>12</v>
      </c>
      <c r="N41" s="28">
        <v>14</v>
      </c>
      <c r="O41" s="28">
        <v>4</v>
      </c>
      <c r="P41" s="28">
        <v>7</v>
      </c>
      <c r="Q41" s="28">
        <v>9</v>
      </c>
      <c r="R41" s="28">
        <v>5</v>
      </c>
      <c r="S41" s="29">
        <f t="shared" si="0"/>
        <v>83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25</v>
      </c>
      <c r="M42" s="28">
        <v>11</v>
      </c>
      <c r="N42" s="28">
        <v>11</v>
      </c>
      <c r="O42" s="28">
        <v>4</v>
      </c>
      <c r="P42" s="28">
        <v>7</v>
      </c>
      <c r="Q42" s="28">
        <v>7</v>
      </c>
      <c r="R42" s="28">
        <v>4</v>
      </c>
      <c r="S42" s="29">
        <f t="shared" si="0"/>
        <v>69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5" sqref="R17:R42 O17:O42" xr:uid="{63BD8734-6109-4A02-A58D-B5E2454658B0}">
      <formula1>5</formula1>
    </dataValidation>
    <dataValidation type="decimal" operator="lessThanOrEqual" allowBlank="1" showInputMessage="1" showErrorMessage="1" error="max. 10" sqref="P17:Q42" xr:uid="{2CD71BD9-0104-48B0-84A2-5172A57DABBA}">
      <formula1>10</formula1>
    </dataValidation>
    <dataValidation type="decimal" operator="lessThanOrEqual" allowBlank="1" showInputMessage="1" showErrorMessage="1" error="max. 15" sqref="M17:N42" xr:uid="{2C5522E5-5624-45AE-B659-BAD4D2242789}">
      <formula1>15</formula1>
    </dataValidation>
    <dataValidation type="decimal" operator="lessThanOrEqual" allowBlank="1" showInputMessage="1" showErrorMessage="1" error="max. 40" sqref="L17:L42" xr:uid="{BAA8CDF0-6DBD-4538-9830-4BF95965A018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3148-17F3-4B45-B07A-BDA958C4FB78}">
  <dimension ref="A1:CE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83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35</v>
      </c>
      <c r="M17" s="28">
        <v>15</v>
      </c>
      <c r="N17" s="28">
        <v>12</v>
      </c>
      <c r="O17" s="28">
        <v>4</v>
      </c>
      <c r="P17" s="28">
        <v>8</v>
      </c>
      <c r="Q17" s="28">
        <v>8</v>
      </c>
      <c r="R17" s="28">
        <v>5</v>
      </c>
      <c r="S17" s="29">
        <f>SUM(L17:R17)</f>
        <v>87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</row>
    <row r="18" spans="1:83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25</v>
      </c>
      <c r="M18" s="28">
        <v>12</v>
      </c>
      <c r="N18" s="28">
        <v>10</v>
      </c>
      <c r="O18" s="28">
        <v>4</v>
      </c>
      <c r="P18" s="28">
        <v>6</v>
      </c>
      <c r="Q18" s="28">
        <v>6</v>
      </c>
      <c r="R18" s="28">
        <v>5</v>
      </c>
      <c r="S18" s="29">
        <f t="shared" ref="S18:S42" si="0">SUM(L18:R18)</f>
        <v>68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</row>
    <row r="19" spans="1:83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30</v>
      </c>
      <c r="M19" s="28">
        <v>11</v>
      </c>
      <c r="N19" s="28">
        <v>11</v>
      </c>
      <c r="O19" s="28">
        <v>4</v>
      </c>
      <c r="P19" s="28">
        <v>6</v>
      </c>
      <c r="Q19" s="28">
        <v>6</v>
      </c>
      <c r="R19" s="28">
        <v>5</v>
      </c>
      <c r="S19" s="29">
        <f t="shared" si="0"/>
        <v>73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</row>
    <row r="20" spans="1:83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25</v>
      </c>
      <c r="M20" s="28">
        <v>12</v>
      </c>
      <c r="N20" s="28">
        <v>10</v>
      </c>
      <c r="O20" s="28">
        <v>4</v>
      </c>
      <c r="P20" s="28">
        <v>6</v>
      </c>
      <c r="Q20" s="28">
        <v>6</v>
      </c>
      <c r="R20" s="28">
        <v>5</v>
      </c>
      <c r="S20" s="29">
        <f t="shared" si="0"/>
        <v>68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</row>
    <row r="21" spans="1:83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35</v>
      </c>
      <c r="M21" s="28">
        <v>14</v>
      </c>
      <c r="N21" s="28">
        <v>14</v>
      </c>
      <c r="O21" s="28">
        <v>4</v>
      </c>
      <c r="P21" s="28">
        <v>8</v>
      </c>
      <c r="Q21" s="28">
        <v>8</v>
      </c>
      <c r="R21" s="28">
        <v>5</v>
      </c>
      <c r="S21" s="29">
        <f t="shared" si="0"/>
        <v>88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</row>
    <row r="22" spans="1:83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30</v>
      </c>
      <c r="M22" s="28">
        <v>12</v>
      </c>
      <c r="N22" s="28">
        <v>12</v>
      </c>
      <c r="O22" s="28">
        <v>4</v>
      </c>
      <c r="P22" s="28">
        <v>6</v>
      </c>
      <c r="Q22" s="28">
        <v>6</v>
      </c>
      <c r="R22" s="28">
        <v>5</v>
      </c>
      <c r="S22" s="29">
        <f t="shared" si="0"/>
        <v>75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</row>
    <row r="23" spans="1:83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30</v>
      </c>
      <c r="M23" s="28">
        <v>12</v>
      </c>
      <c r="N23" s="28">
        <v>12</v>
      </c>
      <c r="O23" s="28">
        <v>4</v>
      </c>
      <c r="P23" s="28">
        <v>4</v>
      </c>
      <c r="Q23" s="28">
        <v>4</v>
      </c>
      <c r="R23" s="28">
        <v>5</v>
      </c>
      <c r="S23" s="29">
        <f t="shared" si="0"/>
        <v>71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</row>
    <row r="24" spans="1:83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35</v>
      </c>
      <c r="M24" s="28">
        <v>12</v>
      </c>
      <c r="N24" s="28">
        <v>12</v>
      </c>
      <c r="O24" s="28">
        <v>4</v>
      </c>
      <c r="P24" s="28">
        <v>8</v>
      </c>
      <c r="Q24" s="28">
        <v>8</v>
      </c>
      <c r="R24" s="28">
        <v>5</v>
      </c>
      <c r="S24" s="29">
        <f t="shared" si="0"/>
        <v>84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</row>
    <row r="25" spans="1:83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30</v>
      </c>
      <c r="M25" s="28">
        <v>12</v>
      </c>
      <c r="N25" s="28">
        <v>12</v>
      </c>
      <c r="O25" s="28">
        <v>4</v>
      </c>
      <c r="P25" s="28">
        <v>5</v>
      </c>
      <c r="Q25" s="28">
        <v>5</v>
      </c>
      <c r="R25" s="28">
        <v>4</v>
      </c>
      <c r="S25" s="29">
        <f t="shared" si="0"/>
        <v>72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</row>
    <row r="26" spans="1:83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40</v>
      </c>
      <c r="M26" s="28">
        <v>15</v>
      </c>
      <c r="N26" s="28">
        <v>15</v>
      </c>
      <c r="O26" s="28">
        <v>4</v>
      </c>
      <c r="P26" s="28">
        <v>8</v>
      </c>
      <c r="Q26" s="28">
        <v>8</v>
      </c>
      <c r="R26" s="28">
        <v>4</v>
      </c>
      <c r="S26" s="29">
        <f t="shared" si="0"/>
        <v>94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</row>
    <row r="27" spans="1:83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20</v>
      </c>
      <c r="M27" s="28">
        <v>15</v>
      </c>
      <c r="N27" s="28">
        <v>12</v>
      </c>
      <c r="O27" s="28">
        <v>4</v>
      </c>
      <c r="P27" s="28">
        <v>6</v>
      </c>
      <c r="Q27" s="28">
        <v>6</v>
      </c>
      <c r="R27" s="28">
        <v>5</v>
      </c>
      <c r="S27" s="29">
        <f t="shared" si="0"/>
        <v>68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20</v>
      </c>
      <c r="M28" s="28">
        <v>14</v>
      </c>
      <c r="N28" s="28">
        <v>10</v>
      </c>
      <c r="O28" s="28">
        <v>4</v>
      </c>
      <c r="P28" s="28">
        <v>6</v>
      </c>
      <c r="Q28" s="28">
        <v>6</v>
      </c>
      <c r="R28" s="28">
        <v>4</v>
      </c>
      <c r="S28" s="29">
        <f t="shared" si="0"/>
        <v>64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</row>
    <row r="29" spans="1:83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35</v>
      </c>
      <c r="M29" s="28">
        <v>14</v>
      </c>
      <c r="N29" s="28">
        <v>14</v>
      </c>
      <c r="O29" s="28">
        <v>4</v>
      </c>
      <c r="P29" s="28">
        <v>8</v>
      </c>
      <c r="Q29" s="28">
        <v>8</v>
      </c>
      <c r="R29" s="28">
        <v>5</v>
      </c>
      <c r="S29" s="29">
        <f t="shared" si="0"/>
        <v>88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</row>
    <row r="30" spans="1:83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25</v>
      </c>
      <c r="M30" s="28">
        <v>12</v>
      </c>
      <c r="N30" s="28">
        <v>12</v>
      </c>
      <c r="O30" s="28">
        <v>4</v>
      </c>
      <c r="P30" s="28">
        <v>6</v>
      </c>
      <c r="Q30" s="28">
        <v>6</v>
      </c>
      <c r="R30" s="28">
        <v>5</v>
      </c>
      <c r="S30" s="29">
        <f t="shared" si="0"/>
        <v>70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</row>
    <row r="31" spans="1:83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25</v>
      </c>
      <c r="M31" s="28">
        <v>11</v>
      </c>
      <c r="N31" s="28">
        <v>11</v>
      </c>
      <c r="O31" s="28">
        <v>4</v>
      </c>
      <c r="P31" s="28">
        <v>7</v>
      </c>
      <c r="Q31" s="28">
        <v>7</v>
      </c>
      <c r="R31" s="28">
        <v>3</v>
      </c>
      <c r="S31" s="29">
        <f t="shared" si="0"/>
        <v>68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</row>
    <row r="32" spans="1:83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25</v>
      </c>
      <c r="M32" s="28">
        <v>12</v>
      </c>
      <c r="N32" s="28">
        <v>12</v>
      </c>
      <c r="O32" s="28">
        <v>4</v>
      </c>
      <c r="P32" s="28">
        <v>6</v>
      </c>
      <c r="Q32" s="28">
        <v>6</v>
      </c>
      <c r="R32" s="28">
        <v>3</v>
      </c>
      <c r="S32" s="29">
        <f t="shared" si="0"/>
        <v>68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</row>
    <row r="33" spans="1:83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25</v>
      </c>
      <c r="M33" s="28">
        <v>10</v>
      </c>
      <c r="N33" s="28">
        <v>10</v>
      </c>
      <c r="O33" s="28">
        <v>4</v>
      </c>
      <c r="P33" s="28">
        <v>4</v>
      </c>
      <c r="Q33" s="28">
        <v>4</v>
      </c>
      <c r="R33" s="28">
        <v>3</v>
      </c>
      <c r="S33" s="29">
        <f t="shared" si="0"/>
        <v>60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</row>
    <row r="34" spans="1:83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40</v>
      </c>
      <c r="M34" s="28">
        <v>14</v>
      </c>
      <c r="N34" s="28">
        <v>14</v>
      </c>
      <c r="O34" s="28">
        <v>5</v>
      </c>
      <c r="P34" s="28">
        <v>8</v>
      </c>
      <c r="Q34" s="28">
        <v>8</v>
      </c>
      <c r="R34" s="28">
        <v>5</v>
      </c>
      <c r="S34" s="29">
        <f t="shared" si="0"/>
        <v>94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</row>
    <row r="35" spans="1:83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20</v>
      </c>
      <c r="M35" s="28">
        <v>12</v>
      </c>
      <c r="N35" s="28">
        <v>11</v>
      </c>
      <c r="O35" s="28">
        <v>5</v>
      </c>
      <c r="P35" s="28">
        <v>6</v>
      </c>
      <c r="Q35" s="28">
        <v>6</v>
      </c>
      <c r="R35" s="28">
        <v>5</v>
      </c>
      <c r="S35" s="29">
        <f t="shared" si="0"/>
        <v>65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</row>
    <row r="36" spans="1:83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20</v>
      </c>
      <c r="M36" s="28">
        <v>11</v>
      </c>
      <c r="N36" s="28">
        <v>12</v>
      </c>
      <c r="O36" s="28">
        <v>5</v>
      </c>
      <c r="P36" s="28">
        <v>6</v>
      </c>
      <c r="Q36" s="28">
        <v>6</v>
      </c>
      <c r="R36" s="28">
        <v>3</v>
      </c>
      <c r="S36" s="29">
        <f t="shared" si="0"/>
        <v>63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</row>
    <row r="37" spans="1:83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35</v>
      </c>
      <c r="M37" s="28">
        <v>14</v>
      </c>
      <c r="N37" s="28">
        <v>14</v>
      </c>
      <c r="O37" s="28">
        <v>5</v>
      </c>
      <c r="P37" s="28">
        <v>8</v>
      </c>
      <c r="Q37" s="28">
        <v>8</v>
      </c>
      <c r="R37" s="28">
        <v>4</v>
      </c>
      <c r="S37" s="29">
        <f t="shared" si="0"/>
        <v>88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</row>
    <row r="38" spans="1:83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30</v>
      </c>
      <c r="M38" s="28">
        <v>11</v>
      </c>
      <c r="N38" s="28">
        <v>11</v>
      </c>
      <c r="O38" s="28">
        <v>4</v>
      </c>
      <c r="P38" s="28">
        <v>6</v>
      </c>
      <c r="Q38" s="28">
        <v>6</v>
      </c>
      <c r="R38" s="28">
        <v>4</v>
      </c>
      <c r="S38" s="29">
        <f t="shared" si="0"/>
        <v>72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</row>
    <row r="39" spans="1:83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35</v>
      </c>
      <c r="M39" s="28">
        <v>14</v>
      </c>
      <c r="N39" s="28">
        <v>14</v>
      </c>
      <c r="O39" s="28">
        <v>5</v>
      </c>
      <c r="P39" s="28">
        <v>8</v>
      </c>
      <c r="Q39" s="28">
        <v>8</v>
      </c>
      <c r="R39" s="28">
        <v>5</v>
      </c>
      <c r="S39" s="29">
        <f t="shared" si="0"/>
        <v>89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</row>
    <row r="40" spans="1:83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35</v>
      </c>
      <c r="M40" s="28">
        <v>14</v>
      </c>
      <c r="N40" s="28">
        <v>12</v>
      </c>
      <c r="O40" s="28">
        <v>5</v>
      </c>
      <c r="P40" s="28">
        <v>7</v>
      </c>
      <c r="Q40" s="28">
        <v>7</v>
      </c>
      <c r="R40" s="28">
        <v>5</v>
      </c>
      <c r="S40" s="29">
        <f t="shared" si="0"/>
        <v>85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</row>
    <row r="41" spans="1:83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35</v>
      </c>
      <c r="M41" s="28">
        <v>12</v>
      </c>
      <c r="N41" s="28">
        <v>14</v>
      </c>
      <c r="O41" s="28">
        <v>5</v>
      </c>
      <c r="P41" s="28">
        <v>8</v>
      </c>
      <c r="Q41" s="28">
        <v>8</v>
      </c>
      <c r="R41" s="28">
        <v>5</v>
      </c>
      <c r="S41" s="29">
        <f t="shared" si="0"/>
        <v>87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</row>
    <row r="42" spans="1:83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25</v>
      </c>
      <c r="M42" s="28">
        <v>11</v>
      </c>
      <c r="N42" s="28">
        <v>10</v>
      </c>
      <c r="O42" s="28">
        <v>5</v>
      </c>
      <c r="P42" s="28">
        <v>6</v>
      </c>
      <c r="Q42" s="28">
        <v>6</v>
      </c>
      <c r="R42" s="28">
        <v>5</v>
      </c>
      <c r="S42" s="29">
        <f t="shared" si="0"/>
        <v>68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</row>
    <row r="43" spans="1:83" x14ac:dyDescent="0.3">
      <c r="D43" s="33">
        <f>SUM(D17:D42)</f>
        <v>503176066</v>
      </c>
      <c r="E43" s="33">
        <f>SUM(E17:E42)</f>
        <v>56020280</v>
      </c>
      <c r="F43" s="31"/>
    </row>
    <row r="44" spans="1:83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DA3D5EB0-64E6-484A-93F7-747818279351}">
      <formula1>40</formula1>
    </dataValidation>
    <dataValidation type="decimal" operator="lessThanOrEqual" allowBlank="1" showInputMessage="1" showErrorMessage="1" error="max. 15" sqref="M17:N42" xr:uid="{0B0A524F-CF1E-4C1F-BD7A-FEC054D5E75F}">
      <formula1>15</formula1>
    </dataValidation>
    <dataValidation type="decimal" operator="lessThanOrEqual" allowBlank="1" showInputMessage="1" showErrorMessage="1" error="max. 10" sqref="P17:Q42" xr:uid="{AA5B7BFD-35DD-45DC-8AD7-4FA6C382DC37}">
      <formula1>10</formula1>
    </dataValidation>
    <dataValidation type="decimal" operator="lessThanOrEqual" allowBlank="1" showInputMessage="1" showErrorMessage="1" error="max. 5" sqref="R17:R42 O17:O42" xr:uid="{95C01119-FD6F-4D5F-96CD-7F33CD0F06CA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89E5-328A-48F2-A3BF-CB49F05F43AD}">
  <dimension ref="A1:BR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0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30</v>
      </c>
      <c r="M17" s="28">
        <v>13</v>
      </c>
      <c r="N17" s="28">
        <v>12</v>
      </c>
      <c r="O17" s="28">
        <v>4</v>
      </c>
      <c r="P17" s="28">
        <v>7</v>
      </c>
      <c r="Q17" s="28">
        <v>9</v>
      </c>
      <c r="R17" s="28">
        <v>5</v>
      </c>
      <c r="S17" s="29">
        <f>SUM(L17:R17)</f>
        <v>80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</row>
    <row r="18" spans="1:70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22</v>
      </c>
      <c r="M18" s="28">
        <v>12</v>
      </c>
      <c r="N18" s="28">
        <v>10</v>
      </c>
      <c r="O18" s="28">
        <v>5</v>
      </c>
      <c r="P18" s="28">
        <v>5</v>
      </c>
      <c r="Q18" s="28">
        <v>5</v>
      </c>
      <c r="R18" s="28">
        <v>5</v>
      </c>
      <c r="S18" s="29">
        <f t="shared" ref="S18:S42" si="0">SUM(L18:R18)</f>
        <v>64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</row>
    <row r="19" spans="1:70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25</v>
      </c>
      <c r="M19" s="28">
        <v>11</v>
      </c>
      <c r="N19" s="28">
        <v>10</v>
      </c>
      <c r="O19" s="28">
        <v>5</v>
      </c>
      <c r="P19" s="28">
        <v>8</v>
      </c>
      <c r="Q19" s="28">
        <v>8</v>
      </c>
      <c r="R19" s="28">
        <v>5</v>
      </c>
      <c r="S19" s="29">
        <f t="shared" si="0"/>
        <v>72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</row>
    <row r="20" spans="1:70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20</v>
      </c>
      <c r="M20" s="28">
        <v>12</v>
      </c>
      <c r="N20" s="28">
        <v>10</v>
      </c>
      <c r="O20" s="28">
        <v>5</v>
      </c>
      <c r="P20" s="28">
        <v>7</v>
      </c>
      <c r="Q20" s="28">
        <v>9</v>
      </c>
      <c r="R20" s="28">
        <v>5</v>
      </c>
      <c r="S20" s="29">
        <f t="shared" si="0"/>
        <v>68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</row>
    <row r="21" spans="1:70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33</v>
      </c>
      <c r="M21" s="28">
        <v>12</v>
      </c>
      <c r="N21" s="28">
        <v>12</v>
      </c>
      <c r="O21" s="28">
        <v>5</v>
      </c>
      <c r="P21" s="28">
        <v>7</v>
      </c>
      <c r="Q21" s="28">
        <v>8</v>
      </c>
      <c r="R21" s="28">
        <v>4</v>
      </c>
      <c r="S21" s="29">
        <f t="shared" si="0"/>
        <v>81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</row>
    <row r="22" spans="1:70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35</v>
      </c>
      <c r="M22" s="28">
        <v>12</v>
      </c>
      <c r="N22" s="28">
        <v>13</v>
      </c>
      <c r="O22" s="28">
        <v>4</v>
      </c>
      <c r="P22" s="28">
        <v>8</v>
      </c>
      <c r="Q22" s="28">
        <v>8</v>
      </c>
      <c r="R22" s="28">
        <v>4</v>
      </c>
      <c r="S22" s="29">
        <f t="shared" si="0"/>
        <v>84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</row>
    <row r="23" spans="1:70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30</v>
      </c>
      <c r="M23" s="28">
        <v>10</v>
      </c>
      <c r="N23" s="28">
        <v>11</v>
      </c>
      <c r="O23" s="28">
        <v>5</v>
      </c>
      <c r="P23" s="28">
        <v>7</v>
      </c>
      <c r="Q23" s="28">
        <v>8</v>
      </c>
      <c r="R23" s="28">
        <v>5</v>
      </c>
      <c r="S23" s="29">
        <f t="shared" si="0"/>
        <v>76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</row>
    <row r="24" spans="1:70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32</v>
      </c>
      <c r="M24" s="28">
        <v>13</v>
      </c>
      <c r="N24" s="28">
        <v>13</v>
      </c>
      <c r="O24" s="28">
        <v>5</v>
      </c>
      <c r="P24" s="28">
        <v>7</v>
      </c>
      <c r="Q24" s="28">
        <v>8</v>
      </c>
      <c r="R24" s="28">
        <v>4</v>
      </c>
      <c r="S24" s="29">
        <f t="shared" si="0"/>
        <v>82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</row>
    <row r="25" spans="1:70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30</v>
      </c>
      <c r="M25" s="28">
        <v>11</v>
      </c>
      <c r="N25" s="28">
        <v>11</v>
      </c>
      <c r="O25" s="28">
        <v>5</v>
      </c>
      <c r="P25" s="28">
        <v>8</v>
      </c>
      <c r="Q25" s="28">
        <v>8</v>
      </c>
      <c r="R25" s="28">
        <v>4</v>
      </c>
      <c r="S25" s="29">
        <f t="shared" si="0"/>
        <v>77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</row>
    <row r="26" spans="1:70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36</v>
      </c>
      <c r="M26" s="28">
        <v>12</v>
      </c>
      <c r="N26" s="28">
        <v>13</v>
      </c>
      <c r="O26" s="28">
        <v>5</v>
      </c>
      <c r="P26" s="28">
        <v>9</v>
      </c>
      <c r="Q26" s="28">
        <v>9</v>
      </c>
      <c r="R26" s="28">
        <v>5</v>
      </c>
      <c r="S26" s="29">
        <f t="shared" si="0"/>
        <v>89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</row>
    <row r="27" spans="1:70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10</v>
      </c>
      <c r="M27" s="28">
        <v>15</v>
      </c>
      <c r="N27" s="28">
        <v>0</v>
      </c>
      <c r="O27" s="28">
        <v>5</v>
      </c>
      <c r="P27" s="28">
        <v>5</v>
      </c>
      <c r="Q27" s="28">
        <v>5</v>
      </c>
      <c r="R27" s="28">
        <v>5</v>
      </c>
      <c r="S27" s="29">
        <f t="shared" si="0"/>
        <v>45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</row>
    <row r="28" spans="1:70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20</v>
      </c>
      <c r="M28" s="28">
        <v>12</v>
      </c>
      <c r="N28" s="28">
        <v>9</v>
      </c>
      <c r="O28" s="28">
        <v>5</v>
      </c>
      <c r="P28" s="28">
        <v>8</v>
      </c>
      <c r="Q28" s="28">
        <v>7</v>
      </c>
      <c r="R28" s="28">
        <v>5</v>
      </c>
      <c r="S28" s="29">
        <f t="shared" si="0"/>
        <v>66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</row>
    <row r="29" spans="1:70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37</v>
      </c>
      <c r="M29" s="28">
        <v>14</v>
      </c>
      <c r="N29" s="28">
        <v>13</v>
      </c>
      <c r="O29" s="28">
        <v>4</v>
      </c>
      <c r="P29" s="28">
        <v>5</v>
      </c>
      <c r="Q29" s="28">
        <v>6</v>
      </c>
      <c r="R29" s="28">
        <v>4</v>
      </c>
      <c r="S29" s="29">
        <f t="shared" si="0"/>
        <v>83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</row>
    <row r="30" spans="1:70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18</v>
      </c>
      <c r="M30" s="28">
        <v>10</v>
      </c>
      <c r="N30" s="28">
        <v>8</v>
      </c>
      <c r="O30" s="28">
        <v>4</v>
      </c>
      <c r="P30" s="28">
        <v>6</v>
      </c>
      <c r="Q30" s="28">
        <v>4</v>
      </c>
      <c r="R30" s="28">
        <v>2</v>
      </c>
      <c r="S30" s="29">
        <f t="shared" si="0"/>
        <v>52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</row>
    <row r="31" spans="1:70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18</v>
      </c>
      <c r="M31" s="28">
        <v>11</v>
      </c>
      <c r="N31" s="28">
        <v>7</v>
      </c>
      <c r="O31" s="28">
        <v>4</v>
      </c>
      <c r="P31" s="28">
        <v>6</v>
      </c>
      <c r="Q31" s="28">
        <v>5</v>
      </c>
      <c r="R31" s="28">
        <v>3</v>
      </c>
      <c r="S31" s="29">
        <f t="shared" si="0"/>
        <v>54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</row>
    <row r="32" spans="1:70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18</v>
      </c>
      <c r="M32" s="28">
        <v>11</v>
      </c>
      <c r="N32" s="28">
        <v>7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57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</row>
    <row r="33" spans="1:70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29</v>
      </c>
      <c r="M33" s="28">
        <v>11</v>
      </c>
      <c r="N33" s="28">
        <v>12</v>
      </c>
      <c r="O33" s="28">
        <v>5</v>
      </c>
      <c r="P33" s="28">
        <v>6</v>
      </c>
      <c r="Q33" s="28">
        <v>7</v>
      </c>
      <c r="R33" s="28">
        <v>3</v>
      </c>
      <c r="S33" s="29">
        <f t="shared" si="0"/>
        <v>73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</row>
    <row r="34" spans="1:70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35</v>
      </c>
      <c r="M34" s="28">
        <v>12</v>
      </c>
      <c r="N34" s="28">
        <v>13</v>
      </c>
      <c r="O34" s="28">
        <v>5</v>
      </c>
      <c r="P34" s="28">
        <v>6</v>
      </c>
      <c r="Q34" s="28">
        <v>8</v>
      </c>
      <c r="R34" s="28">
        <v>4</v>
      </c>
      <c r="S34" s="29">
        <f t="shared" si="0"/>
        <v>83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</row>
    <row r="35" spans="1:70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10</v>
      </c>
      <c r="M35" s="28">
        <v>11</v>
      </c>
      <c r="N35" s="28">
        <v>4</v>
      </c>
      <c r="O35" s="28">
        <v>4</v>
      </c>
      <c r="P35" s="28">
        <v>7</v>
      </c>
      <c r="Q35" s="28">
        <v>6</v>
      </c>
      <c r="R35" s="28">
        <v>4</v>
      </c>
      <c r="S35" s="29">
        <f t="shared" si="0"/>
        <v>46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</row>
    <row r="36" spans="1:70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23</v>
      </c>
      <c r="M36" s="28">
        <v>11</v>
      </c>
      <c r="N36" s="28">
        <v>9</v>
      </c>
      <c r="O36" s="28">
        <v>5</v>
      </c>
      <c r="P36" s="28">
        <v>7</v>
      </c>
      <c r="Q36" s="28">
        <v>7</v>
      </c>
      <c r="R36" s="28">
        <v>4</v>
      </c>
      <c r="S36" s="29">
        <f t="shared" si="0"/>
        <v>66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</row>
    <row r="37" spans="1:70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37</v>
      </c>
      <c r="M37" s="28">
        <v>11</v>
      </c>
      <c r="N37" s="28">
        <v>14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87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</row>
    <row r="38" spans="1:70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25</v>
      </c>
      <c r="M38" s="28">
        <v>11</v>
      </c>
      <c r="N38" s="28">
        <v>9</v>
      </c>
      <c r="O38" s="28">
        <v>5</v>
      </c>
      <c r="P38" s="28">
        <v>8</v>
      </c>
      <c r="Q38" s="28">
        <v>8</v>
      </c>
      <c r="R38" s="28">
        <v>4</v>
      </c>
      <c r="S38" s="29">
        <f t="shared" si="0"/>
        <v>70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</row>
    <row r="39" spans="1:70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34</v>
      </c>
      <c r="M39" s="28">
        <v>11</v>
      </c>
      <c r="N39" s="28">
        <v>13</v>
      </c>
      <c r="O39" s="28">
        <v>5</v>
      </c>
      <c r="P39" s="28">
        <v>6</v>
      </c>
      <c r="Q39" s="28">
        <v>7</v>
      </c>
      <c r="R39" s="28">
        <v>4</v>
      </c>
      <c r="S39" s="29">
        <f t="shared" si="0"/>
        <v>80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</row>
    <row r="40" spans="1:70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35</v>
      </c>
      <c r="M40" s="28">
        <v>13</v>
      </c>
      <c r="N40" s="28">
        <v>12</v>
      </c>
      <c r="O40" s="28">
        <v>5</v>
      </c>
      <c r="P40" s="28">
        <v>7</v>
      </c>
      <c r="Q40" s="28">
        <v>8</v>
      </c>
      <c r="R40" s="28">
        <v>5</v>
      </c>
      <c r="S40" s="29">
        <f t="shared" si="0"/>
        <v>85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</row>
    <row r="41" spans="1:70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33</v>
      </c>
      <c r="M41" s="28">
        <v>12</v>
      </c>
      <c r="N41" s="28">
        <v>13</v>
      </c>
      <c r="O41" s="28">
        <v>5</v>
      </c>
      <c r="P41" s="28">
        <v>8</v>
      </c>
      <c r="Q41" s="28">
        <v>8</v>
      </c>
      <c r="R41" s="28">
        <v>5</v>
      </c>
      <c r="S41" s="29">
        <f t="shared" si="0"/>
        <v>84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</row>
    <row r="42" spans="1:70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20</v>
      </c>
      <c r="M42" s="28">
        <v>10</v>
      </c>
      <c r="N42" s="28">
        <v>9</v>
      </c>
      <c r="O42" s="28">
        <v>5</v>
      </c>
      <c r="P42" s="28">
        <v>7</v>
      </c>
      <c r="Q42" s="28">
        <v>7</v>
      </c>
      <c r="R42" s="28">
        <v>4</v>
      </c>
      <c r="S42" s="29">
        <f t="shared" si="0"/>
        <v>62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</row>
    <row r="43" spans="1:70" x14ac:dyDescent="0.3">
      <c r="D43" s="33">
        <f>SUM(D17:D42)</f>
        <v>503176066</v>
      </c>
      <c r="E43" s="33">
        <f>SUM(E17:E42)</f>
        <v>56020280</v>
      </c>
      <c r="F43" s="31"/>
    </row>
    <row r="44" spans="1:70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3AB21998-72DE-404A-B83D-340C8927FBC0}">
      <formula1>40</formula1>
    </dataValidation>
    <dataValidation type="decimal" operator="lessThanOrEqual" allowBlank="1" showInputMessage="1" showErrorMessage="1" error="max. 15" sqref="M17:N42" xr:uid="{6C055A6D-DBE8-43CE-B9CA-620116E8F7FB}">
      <formula1>15</formula1>
    </dataValidation>
    <dataValidation type="decimal" operator="lessThanOrEqual" allowBlank="1" showInputMessage="1" showErrorMessage="1" error="max. 10" sqref="P17:Q42" xr:uid="{654853EE-2EEB-47CD-AD67-63D5E2EBBCCA}">
      <formula1>10</formula1>
    </dataValidation>
    <dataValidation type="decimal" operator="lessThanOrEqual" allowBlank="1" showInputMessage="1" showErrorMessage="1" error="max. 5" sqref="R17:R42 O17:O42" xr:uid="{ED52BDD2-33F8-430F-96BD-DA5CCF9BEA1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4D18-AC4E-4FC0-A97C-C4CF590FBBC6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33</v>
      </c>
      <c r="M17" s="28">
        <v>13</v>
      </c>
      <c r="N17" s="28">
        <v>13</v>
      </c>
      <c r="O17" s="28">
        <v>4</v>
      </c>
      <c r="P17" s="28">
        <v>7</v>
      </c>
      <c r="Q17" s="28">
        <v>9</v>
      </c>
      <c r="R17" s="28">
        <v>5</v>
      </c>
      <c r="S17" s="29">
        <f>SUM(L17:R17)</f>
        <v>84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23</v>
      </c>
      <c r="M18" s="28">
        <v>11</v>
      </c>
      <c r="N18" s="28">
        <v>9</v>
      </c>
      <c r="O18" s="28">
        <v>5</v>
      </c>
      <c r="P18" s="28">
        <v>7</v>
      </c>
      <c r="Q18" s="28">
        <v>5</v>
      </c>
      <c r="R18" s="28">
        <v>5</v>
      </c>
      <c r="S18" s="29">
        <f t="shared" ref="S18:S42" si="0">SUM(L18:R18)</f>
        <v>65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25</v>
      </c>
      <c r="M19" s="28">
        <v>11</v>
      </c>
      <c r="N19" s="28">
        <v>10</v>
      </c>
      <c r="O19" s="28">
        <v>5</v>
      </c>
      <c r="P19" s="28">
        <v>8</v>
      </c>
      <c r="Q19" s="28">
        <v>8</v>
      </c>
      <c r="R19" s="28">
        <v>5</v>
      </c>
      <c r="S19" s="29">
        <f t="shared" si="0"/>
        <v>72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22</v>
      </c>
      <c r="M20" s="28">
        <v>12</v>
      </c>
      <c r="N20" s="28">
        <v>9</v>
      </c>
      <c r="O20" s="28">
        <v>5</v>
      </c>
      <c r="P20" s="28">
        <v>7</v>
      </c>
      <c r="Q20" s="28">
        <v>8</v>
      </c>
      <c r="R20" s="28">
        <v>5</v>
      </c>
      <c r="S20" s="29">
        <f t="shared" si="0"/>
        <v>68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33</v>
      </c>
      <c r="M21" s="28">
        <v>12</v>
      </c>
      <c r="N21" s="28">
        <v>12</v>
      </c>
      <c r="O21" s="28">
        <v>5</v>
      </c>
      <c r="P21" s="28">
        <v>7</v>
      </c>
      <c r="Q21" s="28">
        <v>9</v>
      </c>
      <c r="R21" s="28">
        <v>4</v>
      </c>
      <c r="S21" s="29">
        <f t="shared" si="0"/>
        <v>82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34</v>
      </c>
      <c r="M22" s="28">
        <v>13</v>
      </c>
      <c r="N22" s="28">
        <v>12</v>
      </c>
      <c r="O22" s="28">
        <v>4</v>
      </c>
      <c r="P22" s="28">
        <v>7</v>
      </c>
      <c r="Q22" s="28">
        <v>8</v>
      </c>
      <c r="R22" s="28">
        <v>4</v>
      </c>
      <c r="S22" s="29">
        <f t="shared" si="0"/>
        <v>82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28</v>
      </c>
      <c r="M23" s="28">
        <v>10</v>
      </c>
      <c r="N23" s="28">
        <v>10</v>
      </c>
      <c r="O23" s="28">
        <v>5</v>
      </c>
      <c r="P23" s="28">
        <v>7</v>
      </c>
      <c r="Q23" s="28">
        <v>8</v>
      </c>
      <c r="R23" s="28">
        <v>5</v>
      </c>
      <c r="S23" s="29">
        <f t="shared" si="0"/>
        <v>73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35</v>
      </c>
      <c r="M24" s="28">
        <v>13</v>
      </c>
      <c r="N24" s="28">
        <v>12</v>
      </c>
      <c r="O24" s="28">
        <v>5</v>
      </c>
      <c r="P24" s="28">
        <v>7</v>
      </c>
      <c r="Q24" s="28">
        <v>8</v>
      </c>
      <c r="R24" s="28">
        <v>4</v>
      </c>
      <c r="S24" s="29">
        <f t="shared" si="0"/>
        <v>84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29</v>
      </c>
      <c r="M25" s="28">
        <v>11</v>
      </c>
      <c r="N25" s="28">
        <v>9</v>
      </c>
      <c r="O25" s="28">
        <v>5</v>
      </c>
      <c r="P25" s="28">
        <v>8</v>
      </c>
      <c r="Q25" s="28">
        <v>7</v>
      </c>
      <c r="R25" s="28">
        <v>4</v>
      </c>
      <c r="S25" s="29">
        <f t="shared" si="0"/>
        <v>73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37</v>
      </c>
      <c r="M26" s="28">
        <v>12</v>
      </c>
      <c r="N26" s="28">
        <v>13</v>
      </c>
      <c r="O26" s="28">
        <v>5</v>
      </c>
      <c r="P26" s="28">
        <v>8</v>
      </c>
      <c r="Q26" s="28">
        <v>9</v>
      </c>
      <c r="R26" s="28">
        <v>5</v>
      </c>
      <c r="S26" s="29">
        <f t="shared" si="0"/>
        <v>89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30</v>
      </c>
      <c r="M27" s="28">
        <v>14</v>
      </c>
      <c r="N27" s="28">
        <v>5</v>
      </c>
      <c r="O27" s="28">
        <v>4</v>
      </c>
      <c r="P27" s="28">
        <v>5</v>
      </c>
      <c r="Q27" s="28">
        <v>5</v>
      </c>
      <c r="R27" s="28">
        <v>5</v>
      </c>
      <c r="S27" s="29">
        <f t="shared" si="0"/>
        <v>68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20</v>
      </c>
      <c r="M28" s="28">
        <v>12</v>
      </c>
      <c r="N28" s="28">
        <v>7</v>
      </c>
      <c r="O28" s="28">
        <v>5</v>
      </c>
      <c r="P28" s="28">
        <v>8</v>
      </c>
      <c r="Q28" s="28">
        <v>7</v>
      </c>
      <c r="R28" s="28">
        <v>5</v>
      </c>
      <c r="S28" s="29">
        <f t="shared" si="0"/>
        <v>64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35</v>
      </c>
      <c r="M29" s="28">
        <v>14</v>
      </c>
      <c r="N29" s="28">
        <v>12</v>
      </c>
      <c r="O29" s="28">
        <v>4</v>
      </c>
      <c r="P29" s="28">
        <v>6</v>
      </c>
      <c r="Q29" s="28">
        <v>7</v>
      </c>
      <c r="R29" s="28">
        <v>4</v>
      </c>
      <c r="S29" s="29">
        <f t="shared" si="0"/>
        <v>82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20</v>
      </c>
      <c r="M30" s="28">
        <v>10</v>
      </c>
      <c r="N30" s="28">
        <v>5</v>
      </c>
      <c r="O30" s="28">
        <v>4</v>
      </c>
      <c r="P30" s="28">
        <v>5</v>
      </c>
      <c r="Q30" s="28">
        <v>4</v>
      </c>
      <c r="R30" s="28">
        <v>2</v>
      </c>
      <c r="S30" s="29">
        <f t="shared" si="0"/>
        <v>50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20</v>
      </c>
      <c r="M31" s="28">
        <v>11</v>
      </c>
      <c r="N31" s="28">
        <v>7</v>
      </c>
      <c r="O31" s="28">
        <v>4</v>
      </c>
      <c r="P31" s="28">
        <v>6</v>
      </c>
      <c r="Q31" s="28">
        <v>5</v>
      </c>
      <c r="R31" s="28">
        <v>3</v>
      </c>
      <c r="S31" s="29">
        <f t="shared" si="0"/>
        <v>56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25</v>
      </c>
      <c r="M32" s="28">
        <v>11</v>
      </c>
      <c r="N32" s="28">
        <v>9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66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26</v>
      </c>
      <c r="M33" s="28">
        <v>11</v>
      </c>
      <c r="N33" s="28">
        <v>7</v>
      </c>
      <c r="O33" s="28">
        <v>4</v>
      </c>
      <c r="P33" s="28">
        <v>6</v>
      </c>
      <c r="Q33" s="28">
        <v>5</v>
      </c>
      <c r="R33" s="28">
        <v>3</v>
      </c>
      <c r="S33" s="29">
        <f t="shared" si="0"/>
        <v>62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35</v>
      </c>
      <c r="M34" s="28">
        <v>12</v>
      </c>
      <c r="N34" s="28">
        <v>11</v>
      </c>
      <c r="O34" s="28">
        <v>5</v>
      </c>
      <c r="P34" s="28">
        <v>6</v>
      </c>
      <c r="Q34" s="28">
        <v>8</v>
      </c>
      <c r="R34" s="28">
        <v>4</v>
      </c>
      <c r="S34" s="29">
        <f t="shared" si="0"/>
        <v>81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15</v>
      </c>
      <c r="M35" s="28">
        <v>11</v>
      </c>
      <c r="N35" s="28">
        <v>3</v>
      </c>
      <c r="O35" s="28">
        <v>4</v>
      </c>
      <c r="P35" s="28">
        <v>7</v>
      </c>
      <c r="Q35" s="28">
        <v>8</v>
      </c>
      <c r="R35" s="28">
        <v>4</v>
      </c>
      <c r="S35" s="29">
        <f t="shared" si="0"/>
        <v>52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23</v>
      </c>
      <c r="M36" s="28">
        <v>11</v>
      </c>
      <c r="N36" s="28">
        <v>9</v>
      </c>
      <c r="O36" s="28">
        <v>5</v>
      </c>
      <c r="P36" s="28">
        <v>7</v>
      </c>
      <c r="Q36" s="28">
        <v>7</v>
      </c>
      <c r="R36" s="28">
        <v>4</v>
      </c>
      <c r="S36" s="29">
        <f t="shared" si="0"/>
        <v>66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36</v>
      </c>
      <c r="M37" s="28">
        <v>11</v>
      </c>
      <c r="N37" s="28">
        <v>13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85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25</v>
      </c>
      <c r="M38" s="28">
        <v>11</v>
      </c>
      <c r="N38" s="28">
        <v>8</v>
      </c>
      <c r="O38" s="28">
        <v>4</v>
      </c>
      <c r="P38" s="28">
        <v>8</v>
      </c>
      <c r="Q38" s="28">
        <v>8</v>
      </c>
      <c r="R38" s="28">
        <v>4</v>
      </c>
      <c r="S38" s="29">
        <f t="shared" si="0"/>
        <v>68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35</v>
      </c>
      <c r="M39" s="28">
        <v>11</v>
      </c>
      <c r="N39" s="28">
        <v>12</v>
      </c>
      <c r="O39" s="28">
        <v>5</v>
      </c>
      <c r="P39" s="28">
        <v>6</v>
      </c>
      <c r="Q39" s="28">
        <v>7</v>
      </c>
      <c r="R39" s="28">
        <v>4</v>
      </c>
      <c r="S39" s="29">
        <f t="shared" si="0"/>
        <v>80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33</v>
      </c>
      <c r="M40" s="28">
        <v>14</v>
      </c>
      <c r="N40" s="28">
        <v>12</v>
      </c>
      <c r="O40" s="28">
        <v>5</v>
      </c>
      <c r="P40" s="28">
        <v>8</v>
      </c>
      <c r="Q40" s="28">
        <v>7</v>
      </c>
      <c r="R40" s="28">
        <v>5</v>
      </c>
      <c r="S40" s="29">
        <f t="shared" si="0"/>
        <v>84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37</v>
      </c>
      <c r="M41" s="28">
        <v>12</v>
      </c>
      <c r="N41" s="28">
        <v>14</v>
      </c>
      <c r="O41" s="28">
        <v>5</v>
      </c>
      <c r="P41" s="28">
        <v>8</v>
      </c>
      <c r="Q41" s="28">
        <v>8</v>
      </c>
      <c r="R41" s="28">
        <v>5</v>
      </c>
      <c r="S41" s="29">
        <f t="shared" si="0"/>
        <v>89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24</v>
      </c>
      <c r="M42" s="28">
        <v>10</v>
      </c>
      <c r="N42" s="28">
        <v>7</v>
      </c>
      <c r="O42" s="28">
        <v>4</v>
      </c>
      <c r="P42" s="28">
        <v>7</v>
      </c>
      <c r="Q42" s="28">
        <v>6</v>
      </c>
      <c r="R42" s="28">
        <v>4</v>
      </c>
      <c r="S42" s="29">
        <f t="shared" si="0"/>
        <v>62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E5A1E514-70B8-4777-A79D-0270B62FA467}">
      <formula1>40</formula1>
    </dataValidation>
    <dataValidation type="decimal" operator="lessThanOrEqual" allowBlank="1" showInputMessage="1" showErrorMessage="1" error="max. 15" sqref="M17:N42" xr:uid="{980A419E-52E7-401E-95FA-252D8DE472B3}">
      <formula1>15</formula1>
    </dataValidation>
    <dataValidation type="decimal" operator="lessThanOrEqual" allowBlank="1" showInputMessage="1" showErrorMessage="1" error="max. 10" sqref="P17:Q42" xr:uid="{BA0A694C-1A09-4ACE-9E30-061E2293C172}">
      <formula1>10</formula1>
    </dataValidation>
    <dataValidation type="decimal" operator="lessThanOrEqual" allowBlank="1" showInputMessage="1" showErrorMessage="1" error="max. 5" sqref="R17:R42 O17:O42" xr:uid="{A69393E9-64E5-4CA1-98B4-59B365457A49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B8AC-CA1B-4E10-8228-CDDBCC4824D8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32</v>
      </c>
      <c r="M17" s="28">
        <v>13</v>
      </c>
      <c r="N17" s="28">
        <v>12</v>
      </c>
      <c r="O17" s="28">
        <v>4</v>
      </c>
      <c r="P17" s="28">
        <v>7</v>
      </c>
      <c r="Q17" s="28">
        <v>9</v>
      </c>
      <c r="R17" s="28">
        <v>5</v>
      </c>
      <c r="S17" s="29">
        <f>SUM(L17:R17)</f>
        <v>82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23</v>
      </c>
      <c r="M18" s="28">
        <v>12</v>
      </c>
      <c r="N18" s="28">
        <v>10</v>
      </c>
      <c r="O18" s="28">
        <v>5</v>
      </c>
      <c r="P18" s="28">
        <v>5</v>
      </c>
      <c r="Q18" s="28">
        <v>5</v>
      </c>
      <c r="R18" s="28">
        <v>5</v>
      </c>
      <c r="S18" s="29">
        <f t="shared" ref="S18:S42" si="0">SUM(L18:R18)</f>
        <v>65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25</v>
      </c>
      <c r="M19" s="28">
        <v>11</v>
      </c>
      <c r="N19" s="28">
        <v>10</v>
      </c>
      <c r="O19" s="28">
        <v>5</v>
      </c>
      <c r="P19" s="28">
        <v>8</v>
      </c>
      <c r="Q19" s="28">
        <v>8</v>
      </c>
      <c r="R19" s="28">
        <v>5</v>
      </c>
      <c r="S19" s="29">
        <f t="shared" si="0"/>
        <v>72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21</v>
      </c>
      <c r="M20" s="28">
        <v>12</v>
      </c>
      <c r="N20" s="28">
        <v>10</v>
      </c>
      <c r="O20" s="28">
        <v>5</v>
      </c>
      <c r="P20" s="28">
        <v>7</v>
      </c>
      <c r="Q20" s="28">
        <v>9</v>
      </c>
      <c r="R20" s="28">
        <v>5</v>
      </c>
      <c r="S20" s="29">
        <f t="shared" si="0"/>
        <v>69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35</v>
      </c>
      <c r="M21" s="28">
        <v>12</v>
      </c>
      <c r="N21" s="28">
        <v>12</v>
      </c>
      <c r="O21" s="28">
        <v>5</v>
      </c>
      <c r="P21" s="28">
        <v>7</v>
      </c>
      <c r="Q21" s="28">
        <v>8</v>
      </c>
      <c r="R21" s="28">
        <v>4</v>
      </c>
      <c r="S21" s="29">
        <f t="shared" si="0"/>
        <v>83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33</v>
      </c>
      <c r="M22" s="28">
        <v>12</v>
      </c>
      <c r="N22" s="28">
        <v>13</v>
      </c>
      <c r="O22" s="28">
        <v>4</v>
      </c>
      <c r="P22" s="28">
        <v>7</v>
      </c>
      <c r="Q22" s="28">
        <v>8</v>
      </c>
      <c r="R22" s="28">
        <v>4</v>
      </c>
      <c r="S22" s="29">
        <f t="shared" si="0"/>
        <v>81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30</v>
      </c>
      <c r="M23" s="28">
        <v>10</v>
      </c>
      <c r="N23" s="28">
        <v>11</v>
      </c>
      <c r="O23" s="28">
        <v>5</v>
      </c>
      <c r="P23" s="28">
        <v>7</v>
      </c>
      <c r="Q23" s="28">
        <v>8</v>
      </c>
      <c r="R23" s="28">
        <v>5</v>
      </c>
      <c r="S23" s="29">
        <f t="shared" si="0"/>
        <v>76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32</v>
      </c>
      <c r="M24" s="28">
        <v>13</v>
      </c>
      <c r="N24" s="28">
        <v>13</v>
      </c>
      <c r="O24" s="28">
        <v>5</v>
      </c>
      <c r="P24" s="28">
        <v>7</v>
      </c>
      <c r="Q24" s="28">
        <v>8</v>
      </c>
      <c r="R24" s="28">
        <v>4</v>
      </c>
      <c r="S24" s="29">
        <f t="shared" si="0"/>
        <v>82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30</v>
      </c>
      <c r="M25" s="28">
        <v>11</v>
      </c>
      <c r="N25" s="28">
        <v>11</v>
      </c>
      <c r="O25" s="28">
        <v>5</v>
      </c>
      <c r="P25" s="28">
        <v>8</v>
      </c>
      <c r="Q25" s="28">
        <v>8</v>
      </c>
      <c r="R25" s="28">
        <v>4</v>
      </c>
      <c r="S25" s="29">
        <f t="shared" si="0"/>
        <v>77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36</v>
      </c>
      <c r="M26" s="28">
        <v>12</v>
      </c>
      <c r="N26" s="28">
        <v>13</v>
      </c>
      <c r="O26" s="28">
        <v>5</v>
      </c>
      <c r="P26" s="28">
        <v>9</v>
      </c>
      <c r="Q26" s="28">
        <v>9</v>
      </c>
      <c r="R26" s="28">
        <v>5</v>
      </c>
      <c r="S26" s="29">
        <f t="shared" si="0"/>
        <v>89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28</v>
      </c>
      <c r="M27" s="28">
        <v>15</v>
      </c>
      <c r="N27" s="28">
        <v>0</v>
      </c>
      <c r="O27" s="28">
        <v>5</v>
      </c>
      <c r="P27" s="28">
        <v>5</v>
      </c>
      <c r="Q27" s="28">
        <v>5</v>
      </c>
      <c r="R27" s="28">
        <v>5</v>
      </c>
      <c r="S27" s="29">
        <f t="shared" si="0"/>
        <v>63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20</v>
      </c>
      <c r="M28" s="28">
        <v>12</v>
      </c>
      <c r="N28" s="28">
        <v>9</v>
      </c>
      <c r="O28" s="28">
        <v>5</v>
      </c>
      <c r="P28" s="28">
        <v>8</v>
      </c>
      <c r="Q28" s="28">
        <v>7</v>
      </c>
      <c r="R28" s="28">
        <v>5</v>
      </c>
      <c r="S28" s="29">
        <f t="shared" si="0"/>
        <v>66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37</v>
      </c>
      <c r="M29" s="28">
        <v>14</v>
      </c>
      <c r="N29" s="28">
        <v>13</v>
      </c>
      <c r="O29" s="28">
        <v>4</v>
      </c>
      <c r="P29" s="28">
        <v>5</v>
      </c>
      <c r="Q29" s="28">
        <v>6</v>
      </c>
      <c r="R29" s="28">
        <v>4</v>
      </c>
      <c r="S29" s="29">
        <f t="shared" si="0"/>
        <v>83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20</v>
      </c>
      <c r="M30" s="28">
        <v>10</v>
      </c>
      <c r="N30" s="28">
        <v>8</v>
      </c>
      <c r="O30" s="28">
        <v>4</v>
      </c>
      <c r="P30" s="28">
        <v>6</v>
      </c>
      <c r="Q30" s="28">
        <v>4</v>
      </c>
      <c r="R30" s="28">
        <v>2</v>
      </c>
      <c r="S30" s="29">
        <f t="shared" si="0"/>
        <v>54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20</v>
      </c>
      <c r="M31" s="28">
        <v>11</v>
      </c>
      <c r="N31" s="28">
        <v>7</v>
      </c>
      <c r="O31" s="28">
        <v>4</v>
      </c>
      <c r="P31" s="28">
        <v>6</v>
      </c>
      <c r="Q31" s="28">
        <v>5</v>
      </c>
      <c r="R31" s="28">
        <v>3</v>
      </c>
      <c r="S31" s="29">
        <f t="shared" si="0"/>
        <v>56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18</v>
      </c>
      <c r="M32" s="28">
        <v>11</v>
      </c>
      <c r="N32" s="28">
        <v>7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57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25</v>
      </c>
      <c r="M33" s="28">
        <v>11</v>
      </c>
      <c r="N33" s="28">
        <v>12</v>
      </c>
      <c r="O33" s="28">
        <v>5</v>
      </c>
      <c r="P33" s="28">
        <v>6</v>
      </c>
      <c r="Q33" s="28">
        <v>7</v>
      </c>
      <c r="R33" s="28">
        <v>3</v>
      </c>
      <c r="S33" s="29">
        <f t="shared" si="0"/>
        <v>69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35</v>
      </c>
      <c r="M34" s="28">
        <v>12</v>
      </c>
      <c r="N34" s="28">
        <v>13</v>
      </c>
      <c r="O34" s="28">
        <v>5</v>
      </c>
      <c r="P34" s="28">
        <v>6</v>
      </c>
      <c r="Q34" s="28">
        <v>8</v>
      </c>
      <c r="R34" s="28">
        <v>4</v>
      </c>
      <c r="S34" s="29">
        <f t="shared" si="0"/>
        <v>83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13</v>
      </c>
      <c r="M35" s="28">
        <v>11</v>
      </c>
      <c r="N35" s="28">
        <v>4</v>
      </c>
      <c r="O35" s="28">
        <v>4</v>
      </c>
      <c r="P35" s="28">
        <v>7</v>
      </c>
      <c r="Q35" s="28">
        <v>6</v>
      </c>
      <c r="R35" s="28">
        <v>4</v>
      </c>
      <c r="S35" s="29">
        <f t="shared" si="0"/>
        <v>49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24</v>
      </c>
      <c r="M36" s="28">
        <v>11</v>
      </c>
      <c r="N36" s="28">
        <v>9</v>
      </c>
      <c r="O36" s="28">
        <v>5</v>
      </c>
      <c r="P36" s="28">
        <v>7</v>
      </c>
      <c r="Q36" s="28">
        <v>7</v>
      </c>
      <c r="R36" s="28">
        <v>4</v>
      </c>
      <c r="S36" s="29">
        <f t="shared" si="0"/>
        <v>67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35</v>
      </c>
      <c r="M37" s="28">
        <v>11</v>
      </c>
      <c r="N37" s="28">
        <v>14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85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25</v>
      </c>
      <c r="M38" s="28">
        <v>11</v>
      </c>
      <c r="N38" s="28">
        <v>9</v>
      </c>
      <c r="O38" s="28">
        <v>5</v>
      </c>
      <c r="P38" s="28">
        <v>8</v>
      </c>
      <c r="Q38" s="28">
        <v>8</v>
      </c>
      <c r="R38" s="28">
        <v>4</v>
      </c>
      <c r="S38" s="29">
        <f t="shared" si="0"/>
        <v>70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33</v>
      </c>
      <c r="M39" s="28">
        <v>11</v>
      </c>
      <c r="N39" s="28">
        <v>13</v>
      </c>
      <c r="O39" s="28">
        <v>5</v>
      </c>
      <c r="P39" s="28">
        <v>6</v>
      </c>
      <c r="Q39" s="28">
        <v>7</v>
      </c>
      <c r="R39" s="28">
        <v>4</v>
      </c>
      <c r="S39" s="29">
        <f t="shared" si="0"/>
        <v>79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34</v>
      </c>
      <c r="M40" s="28">
        <v>13</v>
      </c>
      <c r="N40" s="28">
        <v>12</v>
      </c>
      <c r="O40" s="28">
        <v>5</v>
      </c>
      <c r="P40" s="28">
        <v>7</v>
      </c>
      <c r="Q40" s="28">
        <v>8</v>
      </c>
      <c r="R40" s="28">
        <v>5</v>
      </c>
      <c r="S40" s="29">
        <f t="shared" si="0"/>
        <v>84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34</v>
      </c>
      <c r="M41" s="28">
        <v>12</v>
      </c>
      <c r="N41" s="28">
        <v>13</v>
      </c>
      <c r="O41" s="28">
        <v>5</v>
      </c>
      <c r="P41" s="28">
        <v>8</v>
      </c>
      <c r="Q41" s="28">
        <v>8</v>
      </c>
      <c r="R41" s="28">
        <v>5</v>
      </c>
      <c r="S41" s="29">
        <f t="shared" si="0"/>
        <v>85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25</v>
      </c>
      <c r="M42" s="28">
        <v>10</v>
      </c>
      <c r="N42" s="28">
        <v>9</v>
      </c>
      <c r="O42" s="28">
        <v>5</v>
      </c>
      <c r="P42" s="28">
        <v>7</v>
      </c>
      <c r="Q42" s="28">
        <v>7</v>
      </c>
      <c r="R42" s="28">
        <v>4</v>
      </c>
      <c r="S42" s="29">
        <f t="shared" si="0"/>
        <v>67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32F94F7F-4355-487A-9C09-F34A3E835838}">
      <formula1>40</formula1>
    </dataValidation>
    <dataValidation type="decimal" operator="lessThanOrEqual" allowBlank="1" showInputMessage="1" showErrorMessage="1" error="max. 15" sqref="M17:N42" xr:uid="{903626F3-3A03-4129-AAD1-2728582F8914}">
      <formula1>15</formula1>
    </dataValidation>
    <dataValidation type="decimal" operator="lessThanOrEqual" allowBlank="1" showInputMessage="1" showErrorMessage="1" error="max. 10" sqref="P17:Q42" xr:uid="{A95FCE95-0579-4DDA-A745-B470D41B94F3}">
      <formula1>10</formula1>
    </dataValidation>
    <dataValidation type="decimal" operator="lessThanOrEqual" allowBlank="1" showInputMessage="1" showErrorMessage="1" error="max. 5" sqref="R17:R42 O17:O42" xr:uid="{E0472D3D-0881-4F0E-BB96-76B91DE460F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C0633-55C9-4FF8-AF12-8DE795545957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34</v>
      </c>
      <c r="M17" s="28">
        <v>13</v>
      </c>
      <c r="N17" s="28">
        <v>13</v>
      </c>
      <c r="O17" s="28">
        <v>4</v>
      </c>
      <c r="P17" s="28">
        <v>7</v>
      </c>
      <c r="Q17" s="28">
        <v>9</v>
      </c>
      <c r="R17" s="28">
        <v>5</v>
      </c>
      <c r="S17" s="29">
        <f>SUM(L17:R17)</f>
        <v>85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27</v>
      </c>
      <c r="M18" s="28">
        <v>11</v>
      </c>
      <c r="N18" s="28">
        <v>11</v>
      </c>
      <c r="O18" s="28">
        <v>5</v>
      </c>
      <c r="P18" s="28">
        <v>5</v>
      </c>
      <c r="Q18" s="28">
        <v>5</v>
      </c>
      <c r="R18" s="28">
        <v>5</v>
      </c>
      <c r="S18" s="29">
        <f t="shared" ref="S18:S42" si="0">SUM(L18:R18)</f>
        <v>69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30</v>
      </c>
      <c r="M19" s="28">
        <v>11</v>
      </c>
      <c r="N19" s="28">
        <v>11</v>
      </c>
      <c r="O19" s="28">
        <v>5</v>
      </c>
      <c r="P19" s="28">
        <v>7</v>
      </c>
      <c r="Q19" s="28">
        <v>8</v>
      </c>
      <c r="R19" s="28">
        <v>5</v>
      </c>
      <c r="S19" s="29">
        <f t="shared" si="0"/>
        <v>77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23</v>
      </c>
      <c r="M20" s="28">
        <v>12</v>
      </c>
      <c r="N20" s="28">
        <v>11</v>
      </c>
      <c r="O20" s="28">
        <v>4</v>
      </c>
      <c r="P20" s="28">
        <v>6</v>
      </c>
      <c r="Q20" s="28">
        <v>8</v>
      </c>
      <c r="R20" s="28">
        <v>5</v>
      </c>
      <c r="S20" s="29">
        <f t="shared" si="0"/>
        <v>69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31</v>
      </c>
      <c r="M21" s="28">
        <v>12</v>
      </c>
      <c r="N21" s="28">
        <v>13</v>
      </c>
      <c r="O21" s="28">
        <v>5</v>
      </c>
      <c r="P21" s="28">
        <v>7</v>
      </c>
      <c r="Q21" s="28">
        <v>9</v>
      </c>
      <c r="R21" s="28">
        <v>5</v>
      </c>
      <c r="S21" s="29">
        <f t="shared" si="0"/>
        <v>82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34</v>
      </c>
      <c r="M22" s="28">
        <v>12</v>
      </c>
      <c r="N22" s="28">
        <v>13</v>
      </c>
      <c r="O22" s="28">
        <v>4</v>
      </c>
      <c r="P22" s="28">
        <v>7</v>
      </c>
      <c r="Q22" s="28">
        <v>8</v>
      </c>
      <c r="R22" s="28">
        <v>4</v>
      </c>
      <c r="S22" s="29">
        <f t="shared" si="0"/>
        <v>82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31</v>
      </c>
      <c r="M23" s="28">
        <v>10</v>
      </c>
      <c r="N23" s="28">
        <v>12</v>
      </c>
      <c r="O23" s="28">
        <v>4</v>
      </c>
      <c r="P23" s="28">
        <v>7</v>
      </c>
      <c r="Q23" s="28">
        <v>7</v>
      </c>
      <c r="R23" s="28">
        <v>5</v>
      </c>
      <c r="S23" s="29">
        <f t="shared" si="0"/>
        <v>76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33</v>
      </c>
      <c r="M24" s="28">
        <v>13</v>
      </c>
      <c r="N24" s="28">
        <v>13</v>
      </c>
      <c r="O24" s="28">
        <v>5</v>
      </c>
      <c r="P24" s="28">
        <v>7</v>
      </c>
      <c r="Q24" s="28">
        <v>9</v>
      </c>
      <c r="R24" s="28">
        <v>4</v>
      </c>
      <c r="S24" s="29">
        <f t="shared" si="0"/>
        <v>84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27</v>
      </c>
      <c r="M25" s="28">
        <v>11</v>
      </c>
      <c r="N25" s="28">
        <v>11</v>
      </c>
      <c r="O25" s="28">
        <v>5</v>
      </c>
      <c r="P25" s="28">
        <v>8</v>
      </c>
      <c r="Q25" s="28">
        <v>8</v>
      </c>
      <c r="R25" s="28">
        <v>4</v>
      </c>
      <c r="S25" s="29">
        <f t="shared" si="0"/>
        <v>74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35</v>
      </c>
      <c r="M26" s="28">
        <v>12</v>
      </c>
      <c r="N26" s="28">
        <v>13</v>
      </c>
      <c r="O26" s="28">
        <v>5</v>
      </c>
      <c r="P26" s="28">
        <v>9</v>
      </c>
      <c r="Q26" s="28">
        <v>9</v>
      </c>
      <c r="R26" s="28">
        <v>5</v>
      </c>
      <c r="S26" s="29">
        <f t="shared" si="0"/>
        <v>88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30</v>
      </c>
      <c r="M27" s="28">
        <v>14</v>
      </c>
      <c r="N27" s="28">
        <v>13</v>
      </c>
      <c r="O27" s="28">
        <v>5</v>
      </c>
      <c r="P27" s="28">
        <v>7</v>
      </c>
      <c r="Q27" s="28">
        <v>7</v>
      </c>
      <c r="R27" s="28">
        <v>5</v>
      </c>
      <c r="S27" s="29">
        <f t="shared" si="0"/>
        <v>81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20</v>
      </c>
      <c r="M28" s="28">
        <v>12</v>
      </c>
      <c r="N28" s="28">
        <v>7</v>
      </c>
      <c r="O28" s="28">
        <v>5</v>
      </c>
      <c r="P28" s="28">
        <v>8</v>
      </c>
      <c r="Q28" s="28">
        <v>7</v>
      </c>
      <c r="R28" s="28">
        <v>5</v>
      </c>
      <c r="S28" s="29">
        <f t="shared" si="0"/>
        <v>64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38</v>
      </c>
      <c r="M29" s="28">
        <v>14</v>
      </c>
      <c r="N29" s="28">
        <v>14</v>
      </c>
      <c r="O29" s="28">
        <v>4</v>
      </c>
      <c r="P29" s="28">
        <v>7</v>
      </c>
      <c r="Q29" s="28">
        <v>8</v>
      </c>
      <c r="R29" s="28">
        <v>4</v>
      </c>
      <c r="S29" s="29">
        <f t="shared" si="0"/>
        <v>89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20</v>
      </c>
      <c r="M30" s="28">
        <v>10</v>
      </c>
      <c r="N30" s="28">
        <v>8</v>
      </c>
      <c r="O30" s="28">
        <v>3</v>
      </c>
      <c r="P30" s="28">
        <v>5</v>
      </c>
      <c r="Q30" s="28">
        <v>4</v>
      </c>
      <c r="R30" s="28">
        <v>2</v>
      </c>
      <c r="S30" s="29">
        <f t="shared" si="0"/>
        <v>52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29</v>
      </c>
      <c r="M31" s="28">
        <v>11</v>
      </c>
      <c r="N31" s="28">
        <v>10</v>
      </c>
      <c r="O31" s="28">
        <v>4</v>
      </c>
      <c r="P31" s="28">
        <v>6</v>
      </c>
      <c r="Q31" s="28">
        <v>5</v>
      </c>
      <c r="R31" s="28">
        <v>3</v>
      </c>
      <c r="S31" s="29">
        <f t="shared" si="0"/>
        <v>68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25</v>
      </c>
      <c r="M32" s="28">
        <v>11</v>
      </c>
      <c r="N32" s="28">
        <v>11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68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28</v>
      </c>
      <c r="M33" s="28">
        <v>11</v>
      </c>
      <c r="N33" s="28">
        <v>11</v>
      </c>
      <c r="O33" s="28">
        <v>4</v>
      </c>
      <c r="P33" s="28">
        <v>6</v>
      </c>
      <c r="Q33" s="28">
        <v>5</v>
      </c>
      <c r="R33" s="28">
        <v>3</v>
      </c>
      <c r="S33" s="29">
        <f t="shared" si="0"/>
        <v>68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33</v>
      </c>
      <c r="M34" s="28">
        <v>12</v>
      </c>
      <c r="N34" s="28">
        <v>13</v>
      </c>
      <c r="O34" s="28">
        <v>5</v>
      </c>
      <c r="P34" s="28">
        <v>6</v>
      </c>
      <c r="Q34" s="28">
        <v>8</v>
      </c>
      <c r="R34" s="28">
        <v>4</v>
      </c>
      <c r="S34" s="29">
        <f t="shared" si="0"/>
        <v>81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15</v>
      </c>
      <c r="M35" s="28">
        <v>11</v>
      </c>
      <c r="N35" s="28">
        <v>4</v>
      </c>
      <c r="O35" s="28">
        <v>3</v>
      </c>
      <c r="P35" s="28">
        <v>7</v>
      </c>
      <c r="Q35" s="28">
        <v>6</v>
      </c>
      <c r="R35" s="28">
        <v>4</v>
      </c>
      <c r="S35" s="29">
        <f t="shared" si="0"/>
        <v>50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27</v>
      </c>
      <c r="M36" s="28">
        <v>11</v>
      </c>
      <c r="N36" s="28">
        <v>7</v>
      </c>
      <c r="O36" s="28">
        <v>4</v>
      </c>
      <c r="P36" s="28">
        <v>7</v>
      </c>
      <c r="Q36" s="28">
        <v>7</v>
      </c>
      <c r="R36" s="28">
        <v>4</v>
      </c>
      <c r="S36" s="29">
        <f t="shared" si="0"/>
        <v>67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37</v>
      </c>
      <c r="M37" s="28">
        <v>11</v>
      </c>
      <c r="N37" s="28">
        <v>14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87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30</v>
      </c>
      <c r="M38" s="28">
        <v>11</v>
      </c>
      <c r="N38" s="28">
        <v>10</v>
      </c>
      <c r="O38" s="28">
        <v>4</v>
      </c>
      <c r="P38" s="28">
        <v>8</v>
      </c>
      <c r="Q38" s="28">
        <v>8</v>
      </c>
      <c r="R38" s="28">
        <v>4</v>
      </c>
      <c r="S38" s="29">
        <f t="shared" si="0"/>
        <v>75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34</v>
      </c>
      <c r="M39" s="28">
        <v>11</v>
      </c>
      <c r="N39" s="28">
        <v>13</v>
      </c>
      <c r="O39" s="28">
        <v>5</v>
      </c>
      <c r="P39" s="28">
        <v>6</v>
      </c>
      <c r="Q39" s="28">
        <v>7</v>
      </c>
      <c r="R39" s="28">
        <v>4</v>
      </c>
      <c r="S39" s="29">
        <f t="shared" si="0"/>
        <v>80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34</v>
      </c>
      <c r="M40" s="28">
        <v>14</v>
      </c>
      <c r="N40" s="28">
        <v>13</v>
      </c>
      <c r="O40" s="28">
        <v>5</v>
      </c>
      <c r="P40" s="28">
        <v>7</v>
      </c>
      <c r="Q40" s="28">
        <v>8</v>
      </c>
      <c r="R40" s="28">
        <v>5</v>
      </c>
      <c r="S40" s="29">
        <f t="shared" si="0"/>
        <v>86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34</v>
      </c>
      <c r="M41" s="28">
        <v>12</v>
      </c>
      <c r="N41" s="28">
        <v>14</v>
      </c>
      <c r="O41" s="28">
        <v>5</v>
      </c>
      <c r="P41" s="28">
        <v>7</v>
      </c>
      <c r="Q41" s="28">
        <v>8</v>
      </c>
      <c r="R41" s="28">
        <v>5</v>
      </c>
      <c r="S41" s="29">
        <f t="shared" si="0"/>
        <v>85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22</v>
      </c>
      <c r="M42" s="28">
        <v>10</v>
      </c>
      <c r="N42" s="28">
        <v>10</v>
      </c>
      <c r="O42" s="28">
        <v>5</v>
      </c>
      <c r="P42" s="28">
        <v>7</v>
      </c>
      <c r="Q42" s="28">
        <v>7</v>
      </c>
      <c r="R42" s="28">
        <v>4</v>
      </c>
      <c r="S42" s="29">
        <f t="shared" si="0"/>
        <v>65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2F07F787-0FA2-45DD-AB69-77B5BB8AF6D6}">
      <formula1>40</formula1>
    </dataValidation>
    <dataValidation type="decimal" operator="lessThanOrEqual" allowBlank="1" showInputMessage="1" showErrorMessage="1" error="max. 15" sqref="M17:N42" xr:uid="{7038EC18-D257-488C-952A-1F7183A19CE9}">
      <formula1>15</formula1>
    </dataValidation>
    <dataValidation type="decimal" operator="lessThanOrEqual" allowBlank="1" showInputMessage="1" showErrorMessage="1" error="max. 10" sqref="P17:Q42" xr:uid="{0AA77C0E-B38F-4B4D-AA0D-F263453CBC9E}">
      <formula1>10</formula1>
    </dataValidation>
    <dataValidation type="decimal" operator="lessThanOrEqual" allowBlank="1" showInputMessage="1" showErrorMessage="1" error="max. 5" sqref="R17:R42 O17:O42" xr:uid="{CE47C96C-C8BF-41A1-B190-565023B02738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87DC-557B-47D1-8F94-8F980C80166B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36</v>
      </c>
      <c r="M17" s="28">
        <v>13</v>
      </c>
      <c r="N17" s="28">
        <v>13</v>
      </c>
      <c r="O17" s="28">
        <v>4</v>
      </c>
      <c r="P17" s="28">
        <v>7</v>
      </c>
      <c r="Q17" s="28">
        <v>8</v>
      </c>
      <c r="R17" s="28">
        <v>5</v>
      </c>
      <c r="S17" s="29">
        <f>SUM(L17:R17)</f>
        <v>86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27</v>
      </c>
      <c r="M18" s="28">
        <v>11</v>
      </c>
      <c r="N18" s="28">
        <v>10</v>
      </c>
      <c r="O18" s="28">
        <v>4</v>
      </c>
      <c r="P18" s="28">
        <v>6</v>
      </c>
      <c r="Q18" s="28">
        <v>5</v>
      </c>
      <c r="R18" s="28">
        <v>5</v>
      </c>
      <c r="S18" s="29">
        <f t="shared" ref="S18:S42" si="0">SUM(L18:R18)</f>
        <v>68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28</v>
      </c>
      <c r="M19" s="28">
        <v>11</v>
      </c>
      <c r="N19" s="28">
        <v>11</v>
      </c>
      <c r="O19" s="28">
        <v>5</v>
      </c>
      <c r="P19" s="28">
        <v>8</v>
      </c>
      <c r="Q19" s="28">
        <v>8</v>
      </c>
      <c r="R19" s="28">
        <v>5</v>
      </c>
      <c r="S19" s="29">
        <f t="shared" si="0"/>
        <v>76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22</v>
      </c>
      <c r="M20" s="28">
        <v>12</v>
      </c>
      <c r="N20" s="28">
        <v>10</v>
      </c>
      <c r="O20" s="28">
        <v>5</v>
      </c>
      <c r="P20" s="28">
        <v>7</v>
      </c>
      <c r="Q20" s="28">
        <v>8</v>
      </c>
      <c r="R20" s="28">
        <v>5</v>
      </c>
      <c r="S20" s="29">
        <f t="shared" si="0"/>
        <v>69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36</v>
      </c>
      <c r="M21" s="28">
        <v>12</v>
      </c>
      <c r="N21" s="28">
        <v>13</v>
      </c>
      <c r="O21" s="28">
        <v>5</v>
      </c>
      <c r="P21" s="28">
        <v>7</v>
      </c>
      <c r="Q21" s="28">
        <v>8</v>
      </c>
      <c r="R21" s="28">
        <v>5</v>
      </c>
      <c r="S21" s="29">
        <f t="shared" si="0"/>
        <v>86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36</v>
      </c>
      <c r="M22" s="28">
        <v>12</v>
      </c>
      <c r="N22" s="28">
        <v>13</v>
      </c>
      <c r="O22" s="28">
        <v>4</v>
      </c>
      <c r="P22" s="28">
        <v>7</v>
      </c>
      <c r="Q22" s="28">
        <v>8</v>
      </c>
      <c r="R22" s="28">
        <v>4</v>
      </c>
      <c r="S22" s="29">
        <f t="shared" si="0"/>
        <v>84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30</v>
      </c>
      <c r="M23" s="28">
        <v>10</v>
      </c>
      <c r="N23" s="28">
        <v>11</v>
      </c>
      <c r="O23" s="28">
        <v>5</v>
      </c>
      <c r="P23" s="28">
        <v>7</v>
      </c>
      <c r="Q23" s="28">
        <v>8</v>
      </c>
      <c r="R23" s="28">
        <v>5</v>
      </c>
      <c r="S23" s="29">
        <f t="shared" si="0"/>
        <v>76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37</v>
      </c>
      <c r="M24" s="28">
        <v>13</v>
      </c>
      <c r="N24" s="28">
        <v>14</v>
      </c>
      <c r="O24" s="28">
        <v>5</v>
      </c>
      <c r="P24" s="28">
        <v>7</v>
      </c>
      <c r="Q24" s="28">
        <v>9</v>
      </c>
      <c r="R24" s="28">
        <v>4</v>
      </c>
      <c r="S24" s="29">
        <f t="shared" si="0"/>
        <v>89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30</v>
      </c>
      <c r="M25" s="28">
        <v>11</v>
      </c>
      <c r="N25" s="28">
        <v>10</v>
      </c>
      <c r="O25" s="28">
        <v>5</v>
      </c>
      <c r="P25" s="28">
        <v>8</v>
      </c>
      <c r="Q25" s="28">
        <v>8</v>
      </c>
      <c r="R25" s="28">
        <v>4</v>
      </c>
      <c r="S25" s="29">
        <f t="shared" si="0"/>
        <v>76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37</v>
      </c>
      <c r="M26" s="28">
        <v>13</v>
      </c>
      <c r="N26" s="28">
        <v>13</v>
      </c>
      <c r="O26" s="28">
        <v>5</v>
      </c>
      <c r="P26" s="28">
        <v>9</v>
      </c>
      <c r="Q26" s="28">
        <v>9</v>
      </c>
      <c r="R26" s="28">
        <v>5</v>
      </c>
      <c r="S26" s="29">
        <f t="shared" si="0"/>
        <v>91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30</v>
      </c>
      <c r="M27" s="28">
        <v>14</v>
      </c>
      <c r="N27" s="28">
        <v>10</v>
      </c>
      <c r="O27" s="28">
        <v>5</v>
      </c>
      <c r="P27" s="28">
        <v>5</v>
      </c>
      <c r="Q27" s="28">
        <v>6</v>
      </c>
      <c r="R27" s="28">
        <v>5</v>
      </c>
      <c r="S27" s="29">
        <f t="shared" si="0"/>
        <v>75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22</v>
      </c>
      <c r="M28" s="28">
        <v>12</v>
      </c>
      <c r="N28" s="28">
        <v>11</v>
      </c>
      <c r="O28" s="28">
        <v>5</v>
      </c>
      <c r="P28" s="28">
        <v>7</v>
      </c>
      <c r="Q28" s="28">
        <v>7</v>
      </c>
      <c r="R28" s="28">
        <v>5</v>
      </c>
      <c r="S28" s="29">
        <f t="shared" si="0"/>
        <v>69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37</v>
      </c>
      <c r="M29" s="28">
        <v>14</v>
      </c>
      <c r="N29" s="28">
        <v>13</v>
      </c>
      <c r="O29" s="28">
        <v>4</v>
      </c>
      <c r="P29" s="28">
        <v>5</v>
      </c>
      <c r="Q29" s="28">
        <v>7</v>
      </c>
      <c r="R29" s="28">
        <v>4</v>
      </c>
      <c r="S29" s="29">
        <f t="shared" si="0"/>
        <v>84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20</v>
      </c>
      <c r="M30" s="28">
        <v>10</v>
      </c>
      <c r="N30" s="28">
        <v>9</v>
      </c>
      <c r="O30" s="28">
        <v>4</v>
      </c>
      <c r="P30" s="28">
        <v>6</v>
      </c>
      <c r="Q30" s="28">
        <v>6</v>
      </c>
      <c r="R30" s="28">
        <v>2</v>
      </c>
      <c r="S30" s="29">
        <f t="shared" si="0"/>
        <v>57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24</v>
      </c>
      <c r="M31" s="28">
        <v>11</v>
      </c>
      <c r="N31" s="28">
        <v>9</v>
      </c>
      <c r="O31" s="28">
        <v>4</v>
      </c>
      <c r="P31" s="28">
        <v>6</v>
      </c>
      <c r="Q31" s="28">
        <v>7</v>
      </c>
      <c r="R31" s="28">
        <v>3</v>
      </c>
      <c r="S31" s="29">
        <f t="shared" si="0"/>
        <v>64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22</v>
      </c>
      <c r="M32" s="28">
        <v>11</v>
      </c>
      <c r="N32" s="28">
        <v>10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64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26</v>
      </c>
      <c r="M33" s="28">
        <v>11</v>
      </c>
      <c r="N33" s="28">
        <v>10</v>
      </c>
      <c r="O33" s="28">
        <v>5</v>
      </c>
      <c r="P33" s="28">
        <v>6</v>
      </c>
      <c r="Q33" s="28">
        <v>7</v>
      </c>
      <c r="R33" s="28">
        <v>3</v>
      </c>
      <c r="S33" s="29">
        <f t="shared" si="0"/>
        <v>68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35</v>
      </c>
      <c r="M34" s="28">
        <v>12</v>
      </c>
      <c r="N34" s="28">
        <v>12</v>
      </c>
      <c r="O34" s="28">
        <v>5</v>
      </c>
      <c r="P34" s="28">
        <v>7</v>
      </c>
      <c r="Q34" s="28">
        <v>9</v>
      </c>
      <c r="R34" s="28">
        <v>4</v>
      </c>
      <c r="S34" s="29">
        <f t="shared" si="0"/>
        <v>84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18</v>
      </c>
      <c r="M35" s="28">
        <v>11</v>
      </c>
      <c r="N35" s="28">
        <v>9</v>
      </c>
      <c r="O35" s="28">
        <v>5</v>
      </c>
      <c r="P35" s="28">
        <v>6</v>
      </c>
      <c r="Q35" s="28">
        <v>7</v>
      </c>
      <c r="R35" s="28">
        <v>4</v>
      </c>
      <c r="S35" s="29">
        <f t="shared" si="0"/>
        <v>60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22</v>
      </c>
      <c r="M36" s="28">
        <v>11</v>
      </c>
      <c r="N36" s="28">
        <v>9</v>
      </c>
      <c r="O36" s="28">
        <v>5</v>
      </c>
      <c r="P36" s="28">
        <v>7</v>
      </c>
      <c r="Q36" s="28">
        <v>7</v>
      </c>
      <c r="R36" s="28">
        <v>4</v>
      </c>
      <c r="S36" s="29">
        <f t="shared" si="0"/>
        <v>65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37</v>
      </c>
      <c r="M37" s="28">
        <v>11</v>
      </c>
      <c r="N37" s="28">
        <v>14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87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30</v>
      </c>
      <c r="M38" s="28">
        <v>11</v>
      </c>
      <c r="N38" s="28">
        <v>11</v>
      </c>
      <c r="O38" s="28">
        <v>5</v>
      </c>
      <c r="P38" s="28">
        <v>8</v>
      </c>
      <c r="Q38" s="28">
        <v>8</v>
      </c>
      <c r="R38" s="28">
        <v>4</v>
      </c>
      <c r="S38" s="29">
        <f t="shared" si="0"/>
        <v>77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37</v>
      </c>
      <c r="M39" s="28">
        <v>11</v>
      </c>
      <c r="N39" s="28">
        <v>13</v>
      </c>
      <c r="O39" s="28">
        <v>5</v>
      </c>
      <c r="P39" s="28">
        <v>6</v>
      </c>
      <c r="Q39" s="28">
        <v>7</v>
      </c>
      <c r="R39" s="28">
        <v>4</v>
      </c>
      <c r="S39" s="29">
        <f t="shared" si="0"/>
        <v>83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35</v>
      </c>
      <c r="M40" s="28">
        <v>13</v>
      </c>
      <c r="N40" s="28">
        <v>12</v>
      </c>
      <c r="O40" s="28">
        <v>5</v>
      </c>
      <c r="P40" s="28">
        <v>7</v>
      </c>
      <c r="Q40" s="28">
        <v>8</v>
      </c>
      <c r="R40" s="28">
        <v>5</v>
      </c>
      <c r="S40" s="29">
        <f t="shared" si="0"/>
        <v>85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38</v>
      </c>
      <c r="M41" s="28">
        <v>12</v>
      </c>
      <c r="N41" s="28">
        <v>15</v>
      </c>
      <c r="O41" s="28">
        <v>5</v>
      </c>
      <c r="P41" s="28">
        <v>7</v>
      </c>
      <c r="Q41" s="28">
        <v>9</v>
      </c>
      <c r="R41" s="28">
        <v>5</v>
      </c>
      <c r="S41" s="29">
        <f t="shared" si="0"/>
        <v>91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25</v>
      </c>
      <c r="M42" s="28">
        <v>10</v>
      </c>
      <c r="N42" s="28">
        <v>9</v>
      </c>
      <c r="O42" s="28">
        <v>5</v>
      </c>
      <c r="P42" s="28">
        <v>6</v>
      </c>
      <c r="Q42" s="28">
        <v>7</v>
      </c>
      <c r="R42" s="28">
        <v>4</v>
      </c>
      <c r="S42" s="29">
        <f t="shared" si="0"/>
        <v>66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94D16CAF-CC74-43CA-8866-5666F520DA3E}">
      <formula1>40</formula1>
    </dataValidation>
    <dataValidation type="decimal" operator="lessThanOrEqual" allowBlank="1" showInputMessage="1" showErrorMessage="1" error="max. 15" sqref="M17:N42" xr:uid="{63D1090A-9705-4431-A019-0FC42C829236}">
      <formula1>15</formula1>
    </dataValidation>
    <dataValidation type="decimal" operator="lessThanOrEqual" allowBlank="1" showInputMessage="1" showErrorMessage="1" error="max. 10" sqref="P17:Q42" xr:uid="{BDCD3BF7-DE9C-4B41-B3F0-1C4E65628690}">
      <formula1>10</formula1>
    </dataValidation>
    <dataValidation type="decimal" operator="lessThanOrEqual" allowBlank="1" showInputMessage="1" showErrorMessage="1" error="max. 5" sqref="R17:R42 O17:O42" xr:uid="{E1E577D9-21F0-4B16-92F7-7B876F7663C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1E81-B827-4B0C-810B-4A81EE438809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33</v>
      </c>
      <c r="M17" s="28">
        <v>13</v>
      </c>
      <c r="N17" s="28">
        <v>12</v>
      </c>
      <c r="O17" s="28">
        <v>4</v>
      </c>
      <c r="P17" s="28">
        <v>7</v>
      </c>
      <c r="Q17" s="28">
        <v>8</v>
      </c>
      <c r="R17" s="28">
        <v>5</v>
      </c>
      <c r="S17" s="29">
        <f>SUM(L17:R17)</f>
        <v>82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30</v>
      </c>
      <c r="M18" s="28">
        <v>11</v>
      </c>
      <c r="N18" s="28">
        <v>11</v>
      </c>
      <c r="O18" s="28">
        <v>4</v>
      </c>
      <c r="P18" s="28">
        <v>5</v>
      </c>
      <c r="Q18" s="28">
        <v>6</v>
      </c>
      <c r="R18" s="28">
        <v>5</v>
      </c>
      <c r="S18" s="29">
        <f t="shared" ref="S18:S42" si="0">SUM(L18:R18)</f>
        <v>72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27</v>
      </c>
      <c r="M19" s="28">
        <v>11</v>
      </c>
      <c r="N19" s="28">
        <v>10</v>
      </c>
      <c r="O19" s="28">
        <v>5</v>
      </c>
      <c r="P19" s="28">
        <v>8</v>
      </c>
      <c r="Q19" s="28">
        <v>8</v>
      </c>
      <c r="R19" s="28">
        <v>5</v>
      </c>
      <c r="S19" s="29">
        <f t="shared" si="0"/>
        <v>74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23</v>
      </c>
      <c r="M20" s="28">
        <v>12</v>
      </c>
      <c r="N20" s="28">
        <v>8</v>
      </c>
      <c r="O20" s="28">
        <v>5</v>
      </c>
      <c r="P20" s="28">
        <v>7</v>
      </c>
      <c r="Q20" s="28">
        <v>8</v>
      </c>
      <c r="R20" s="28">
        <v>5</v>
      </c>
      <c r="S20" s="29">
        <f t="shared" si="0"/>
        <v>68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34</v>
      </c>
      <c r="M21" s="28">
        <v>12</v>
      </c>
      <c r="N21" s="28">
        <v>12</v>
      </c>
      <c r="O21" s="28">
        <v>5</v>
      </c>
      <c r="P21" s="28">
        <v>7</v>
      </c>
      <c r="Q21" s="28">
        <v>8</v>
      </c>
      <c r="R21" s="28">
        <v>5</v>
      </c>
      <c r="S21" s="29">
        <f t="shared" si="0"/>
        <v>83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33</v>
      </c>
      <c r="M22" s="28">
        <v>12</v>
      </c>
      <c r="N22" s="28">
        <v>12</v>
      </c>
      <c r="O22" s="28">
        <v>4</v>
      </c>
      <c r="P22" s="28">
        <v>7</v>
      </c>
      <c r="Q22" s="28">
        <v>8</v>
      </c>
      <c r="R22" s="28">
        <v>4</v>
      </c>
      <c r="S22" s="29">
        <f t="shared" si="0"/>
        <v>80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29</v>
      </c>
      <c r="M23" s="28">
        <v>10</v>
      </c>
      <c r="N23" s="28">
        <v>10</v>
      </c>
      <c r="O23" s="28">
        <v>4</v>
      </c>
      <c r="P23" s="28">
        <v>7</v>
      </c>
      <c r="Q23" s="28">
        <v>7</v>
      </c>
      <c r="R23" s="28">
        <v>5</v>
      </c>
      <c r="S23" s="29">
        <f t="shared" si="0"/>
        <v>72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33</v>
      </c>
      <c r="M24" s="28">
        <v>13</v>
      </c>
      <c r="N24" s="28">
        <v>13</v>
      </c>
      <c r="O24" s="28">
        <v>5</v>
      </c>
      <c r="P24" s="28">
        <v>7</v>
      </c>
      <c r="Q24" s="28">
        <v>8</v>
      </c>
      <c r="R24" s="28">
        <v>4</v>
      </c>
      <c r="S24" s="29">
        <f t="shared" si="0"/>
        <v>83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28</v>
      </c>
      <c r="M25" s="28">
        <v>11</v>
      </c>
      <c r="N25" s="28">
        <v>8</v>
      </c>
      <c r="O25" s="28">
        <v>5</v>
      </c>
      <c r="P25" s="28">
        <v>8</v>
      </c>
      <c r="Q25" s="28">
        <v>7</v>
      </c>
      <c r="R25" s="28">
        <v>4</v>
      </c>
      <c r="S25" s="29">
        <f t="shared" si="0"/>
        <v>71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36</v>
      </c>
      <c r="M26" s="28">
        <v>12</v>
      </c>
      <c r="N26" s="28">
        <v>13</v>
      </c>
      <c r="O26" s="28">
        <v>5</v>
      </c>
      <c r="P26" s="28">
        <v>9</v>
      </c>
      <c r="Q26" s="28">
        <v>9</v>
      </c>
      <c r="R26" s="28">
        <v>5</v>
      </c>
      <c r="S26" s="29">
        <f t="shared" si="0"/>
        <v>89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33</v>
      </c>
      <c r="M27" s="28">
        <v>15</v>
      </c>
      <c r="N27" s="28">
        <v>12</v>
      </c>
      <c r="O27" s="28">
        <v>5</v>
      </c>
      <c r="P27" s="28">
        <v>7</v>
      </c>
      <c r="Q27" s="28">
        <v>7</v>
      </c>
      <c r="R27" s="28">
        <v>5</v>
      </c>
      <c r="S27" s="29">
        <f t="shared" si="0"/>
        <v>84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24</v>
      </c>
      <c r="M28" s="28">
        <v>10</v>
      </c>
      <c r="N28" s="28">
        <v>11</v>
      </c>
      <c r="O28" s="28">
        <v>5</v>
      </c>
      <c r="P28" s="28">
        <v>7</v>
      </c>
      <c r="Q28" s="28">
        <v>7</v>
      </c>
      <c r="R28" s="28">
        <v>5</v>
      </c>
      <c r="S28" s="29">
        <f t="shared" si="0"/>
        <v>69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33</v>
      </c>
      <c r="M29" s="28">
        <v>14</v>
      </c>
      <c r="N29" s="28">
        <v>12</v>
      </c>
      <c r="O29" s="28">
        <v>5</v>
      </c>
      <c r="P29" s="28">
        <v>5</v>
      </c>
      <c r="Q29" s="28">
        <v>7</v>
      </c>
      <c r="R29" s="28">
        <v>4</v>
      </c>
      <c r="S29" s="29">
        <f t="shared" si="0"/>
        <v>80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20</v>
      </c>
      <c r="M30" s="28">
        <v>10</v>
      </c>
      <c r="N30" s="28">
        <v>6</v>
      </c>
      <c r="O30" s="28">
        <v>5</v>
      </c>
      <c r="P30" s="28">
        <v>5</v>
      </c>
      <c r="Q30" s="28">
        <v>4</v>
      </c>
      <c r="R30" s="28">
        <v>2</v>
      </c>
      <c r="S30" s="29">
        <f t="shared" si="0"/>
        <v>52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25</v>
      </c>
      <c r="M31" s="28">
        <v>11</v>
      </c>
      <c r="N31" s="28">
        <v>7</v>
      </c>
      <c r="O31" s="28">
        <v>4</v>
      </c>
      <c r="P31" s="28">
        <v>6</v>
      </c>
      <c r="Q31" s="28">
        <v>6</v>
      </c>
      <c r="R31" s="28">
        <v>3</v>
      </c>
      <c r="S31" s="29">
        <f t="shared" si="0"/>
        <v>62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27</v>
      </c>
      <c r="M32" s="28">
        <v>11</v>
      </c>
      <c r="N32" s="28">
        <v>9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68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30</v>
      </c>
      <c r="M33" s="28">
        <v>11</v>
      </c>
      <c r="N33" s="28">
        <v>10</v>
      </c>
      <c r="O33" s="28">
        <v>4</v>
      </c>
      <c r="P33" s="28">
        <v>6</v>
      </c>
      <c r="Q33" s="28">
        <v>6</v>
      </c>
      <c r="R33" s="28">
        <v>3</v>
      </c>
      <c r="S33" s="29">
        <f t="shared" si="0"/>
        <v>70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32</v>
      </c>
      <c r="M34" s="28">
        <v>12</v>
      </c>
      <c r="N34" s="28">
        <v>12</v>
      </c>
      <c r="O34" s="28">
        <v>5</v>
      </c>
      <c r="P34" s="28">
        <v>7</v>
      </c>
      <c r="Q34" s="28">
        <v>8</v>
      </c>
      <c r="R34" s="28">
        <v>4</v>
      </c>
      <c r="S34" s="29">
        <f t="shared" si="0"/>
        <v>80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18</v>
      </c>
      <c r="M35" s="28">
        <v>11</v>
      </c>
      <c r="N35" s="28">
        <v>4</v>
      </c>
      <c r="O35" s="28">
        <v>5</v>
      </c>
      <c r="P35" s="28">
        <v>8</v>
      </c>
      <c r="Q35" s="28">
        <v>8</v>
      </c>
      <c r="R35" s="28">
        <v>4</v>
      </c>
      <c r="S35" s="29">
        <f t="shared" si="0"/>
        <v>58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27</v>
      </c>
      <c r="M36" s="28">
        <v>11</v>
      </c>
      <c r="N36" s="28">
        <v>8</v>
      </c>
      <c r="O36" s="28">
        <v>5</v>
      </c>
      <c r="P36" s="28">
        <v>7</v>
      </c>
      <c r="Q36" s="28">
        <v>7</v>
      </c>
      <c r="R36" s="28">
        <v>4</v>
      </c>
      <c r="S36" s="29">
        <f t="shared" si="0"/>
        <v>69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35</v>
      </c>
      <c r="M37" s="28">
        <v>11</v>
      </c>
      <c r="N37" s="28">
        <v>14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85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30</v>
      </c>
      <c r="M38" s="28">
        <v>11</v>
      </c>
      <c r="N38" s="28">
        <v>10</v>
      </c>
      <c r="O38" s="28">
        <v>4</v>
      </c>
      <c r="P38" s="28">
        <v>8</v>
      </c>
      <c r="Q38" s="28">
        <v>8</v>
      </c>
      <c r="R38" s="28">
        <v>4</v>
      </c>
      <c r="S38" s="29">
        <f t="shared" si="0"/>
        <v>75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34</v>
      </c>
      <c r="M39" s="28">
        <v>10</v>
      </c>
      <c r="N39" s="28">
        <v>12</v>
      </c>
      <c r="O39" s="28">
        <v>5</v>
      </c>
      <c r="P39" s="28">
        <v>7</v>
      </c>
      <c r="Q39" s="28">
        <v>8</v>
      </c>
      <c r="R39" s="28">
        <v>4</v>
      </c>
      <c r="S39" s="29">
        <f t="shared" si="0"/>
        <v>80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33</v>
      </c>
      <c r="M40" s="28">
        <v>14</v>
      </c>
      <c r="N40" s="28">
        <v>12</v>
      </c>
      <c r="O40" s="28">
        <v>5</v>
      </c>
      <c r="P40" s="28">
        <v>7</v>
      </c>
      <c r="Q40" s="28">
        <v>7</v>
      </c>
      <c r="R40" s="28">
        <v>5</v>
      </c>
      <c r="S40" s="29">
        <f t="shared" si="0"/>
        <v>83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29</v>
      </c>
      <c r="M41" s="28">
        <v>12</v>
      </c>
      <c r="N41" s="28">
        <v>14</v>
      </c>
      <c r="O41" s="28">
        <v>5</v>
      </c>
      <c r="P41" s="28">
        <v>7</v>
      </c>
      <c r="Q41" s="28">
        <v>8</v>
      </c>
      <c r="R41" s="28">
        <v>5</v>
      </c>
      <c r="S41" s="29">
        <f t="shared" si="0"/>
        <v>80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27</v>
      </c>
      <c r="M42" s="28">
        <v>10</v>
      </c>
      <c r="N42" s="28">
        <v>8</v>
      </c>
      <c r="O42" s="28">
        <v>5</v>
      </c>
      <c r="P42" s="28">
        <v>7</v>
      </c>
      <c r="Q42" s="28">
        <v>7</v>
      </c>
      <c r="R42" s="28">
        <v>4</v>
      </c>
      <c r="S42" s="29">
        <f t="shared" si="0"/>
        <v>68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333DE258-305A-43D2-80E6-47349263B119}">
      <formula1>40</formula1>
    </dataValidation>
    <dataValidation type="decimal" operator="lessThanOrEqual" allowBlank="1" showInputMessage="1" showErrorMessage="1" error="max. 15" sqref="M17:N42" xr:uid="{B27B463E-4BDD-45C5-817F-C70090C75B2D}">
      <formula1>15</formula1>
    </dataValidation>
    <dataValidation type="decimal" operator="lessThanOrEqual" allowBlank="1" showInputMessage="1" showErrorMessage="1" error="max. 10" sqref="P17:Q42" xr:uid="{EE4126A6-9D5E-4830-9EFE-7945F3F59FDE}">
      <formula1>10</formula1>
    </dataValidation>
    <dataValidation type="decimal" operator="lessThanOrEqual" allowBlank="1" showInputMessage="1" showErrorMessage="1" error="max. 5" sqref="R17:R42 O17:O42" xr:uid="{A94D5EF4-E668-4E60-9F51-F5BDD7B8930D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DDD5-C557-4BBE-8C7F-E5183647FDD4}">
  <dimension ref="A1:BW44"/>
  <sheetViews>
    <sheetView zoomScale="80" zoomScaleNormal="80" workbookViewId="0"/>
  </sheetViews>
  <sheetFormatPr defaultColWidth="9.109375" defaultRowHeight="12" x14ac:dyDescent="0.3"/>
  <cols>
    <col min="1" max="1" width="11.5546875" style="23" customWidth="1"/>
    <col min="2" max="2" width="30" style="23" bestFit="1" customWidth="1"/>
    <col min="3" max="3" width="43.5546875" style="23" customWidth="1"/>
    <col min="4" max="4" width="15.5546875" style="23" customWidth="1"/>
    <col min="5" max="5" width="15" style="23" customWidth="1"/>
    <col min="6" max="6" width="15.5546875" style="23" customWidth="1"/>
    <col min="7" max="7" width="5.5546875" style="24" customWidth="1"/>
    <col min="8" max="8" width="15.5546875" style="24" customWidth="1"/>
    <col min="9" max="9" width="5.5546875" style="23" customWidth="1"/>
    <col min="10" max="10" width="15.5546875" style="23" customWidth="1"/>
    <col min="11" max="11" width="5.5546875" style="23" customWidth="1"/>
    <col min="12" max="12" width="9.5546875" style="23" customWidth="1"/>
    <col min="13" max="19" width="9.44140625" style="23" customWidth="1"/>
    <col min="20" max="16384" width="9.109375" style="23"/>
  </cols>
  <sheetData>
    <row r="1" spans="1:19" ht="38.25" customHeight="1" x14ac:dyDescent="0.3">
      <c r="A1" s="22" t="s">
        <v>35</v>
      </c>
    </row>
    <row r="2" spans="1:19" ht="14.4" customHeight="1" x14ac:dyDescent="0.3">
      <c r="A2" s="25" t="s">
        <v>45</v>
      </c>
      <c r="D2" s="25" t="s">
        <v>24</v>
      </c>
    </row>
    <row r="3" spans="1:19" ht="14.4" customHeight="1" x14ac:dyDescent="0.3">
      <c r="A3" s="25" t="s">
        <v>43</v>
      </c>
      <c r="D3" s="23" t="s">
        <v>39</v>
      </c>
    </row>
    <row r="4" spans="1:19" ht="14.4" customHeight="1" x14ac:dyDescent="0.3">
      <c r="A4" s="25" t="s">
        <v>46</v>
      </c>
      <c r="D4" s="23" t="s">
        <v>40</v>
      </c>
    </row>
    <row r="5" spans="1:19" ht="14.4" customHeight="1" x14ac:dyDescent="0.3">
      <c r="A5" s="25" t="s">
        <v>38</v>
      </c>
      <c r="D5" s="23" t="s">
        <v>41</v>
      </c>
    </row>
    <row r="6" spans="1:19" ht="14.4" customHeight="1" x14ac:dyDescent="0.3">
      <c r="A6" s="23" t="s">
        <v>47</v>
      </c>
      <c r="D6" s="23" t="s">
        <v>42</v>
      </c>
    </row>
    <row r="7" spans="1:19" ht="14.4" customHeight="1" x14ac:dyDescent="0.3">
      <c r="A7" s="32" t="s">
        <v>44</v>
      </c>
    </row>
    <row r="8" spans="1:19" ht="14.4" customHeight="1" x14ac:dyDescent="0.3">
      <c r="D8" s="25" t="s">
        <v>25</v>
      </c>
    </row>
    <row r="9" spans="1:19" ht="43.5" customHeight="1" x14ac:dyDescent="0.3">
      <c r="D9" s="46" t="s">
        <v>36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26.25" customHeight="1" x14ac:dyDescent="0.3">
      <c r="A10" s="25"/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12.6" customHeight="1" x14ac:dyDescent="0.3">
      <c r="A11" s="2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6" customHeight="1" x14ac:dyDescent="0.3">
      <c r="A12" s="25"/>
      <c r="D12" s="47" t="s">
        <v>161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6" customHeight="1" x14ac:dyDescent="0.3">
      <c r="A13" s="25"/>
    </row>
    <row r="14" spans="1:19" ht="26.4" customHeight="1" x14ac:dyDescent="0.3">
      <c r="A14" s="44" t="s">
        <v>0</v>
      </c>
      <c r="B14" s="44" t="s">
        <v>1</v>
      </c>
      <c r="C14" s="44" t="s">
        <v>19</v>
      </c>
      <c r="D14" s="44" t="s">
        <v>13</v>
      </c>
      <c r="E14" s="45" t="s">
        <v>2</v>
      </c>
      <c r="F14" s="44" t="s">
        <v>32</v>
      </c>
      <c r="G14" s="44"/>
      <c r="H14" s="44" t="s">
        <v>33</v>
      </c>
      <c r="I14" s="44"/>
      <c r="J14" s="44" t="s">
        <v>34</v>
      </c>
      <c r="K14" s="44"/>
      <c r="L14" s="44" t="s">
        <v>15</v>
      </c>
      <c r="M14" s="44" t="s">
        <v>14</v>
      </c>
      <c r="N14" s="44" t="s">
        <v>16</v>
      </c>
      <c r="O14" s="44" t="s">
        <v>29</v>
      </c>
      <c r="P14" s="44" t="s">
        <v>30</v>
      </c>
      <c r="Q14" s="44" t="s">
        <v>31</v>
      </c>
      <c r="R14" s="44" t="s">
        <v>3</v>
      </c>
      <c r="S14" s="44" t="s">
        <v>4</v>
      </c>
    </row>
    <row r="15" spans="1:19" ht="59.4" customHeight="1" x14ac:dyDescent="0.3">
      <c r="A15" s="44"/>
      <c r="B15" s="44"/>
      <c r="C15" s="44"/>
      <c r="D15" s="44"/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9.1" customHeight="1" x14ac:dyDescent="0.3">
      <c r="A16" s="44"/>
      <c r="B16" s="44"/>
      <c r="C16" s="44"/>
      <c r="D16" s="44"/>
      <c r="E16" s="45"/>
      <c r="F16" s="26" t="s">
        <v>26</v>
      </c>
      <c r="G16" s="36" t="s">
        <v>27</v>
      </c>
      <c r="H16" s="36" t="s">
        <v>26</v>
      </c>
      <c r="I16" s="36" t="s">
        <v>27</v>
      </c>
      <c r="J16" s="36" t="s">
        <v>26</v>
      </c>
      <c r="K16" s="36" t="s">
        <v>27</v>
      </c>
      <c r="L16" s="36" t="s">
        <v>28</v>
      </c>
      <c r="M16" s="36" t="s">
        <v>21</v>
      </c>
      <c r="N16" s="36" t="s">
        <v>21</v>
      </c>
      <c r="O16" s="36" t="s">
        <v>22</v>
      </c>
      <c r="P16" s="36" t="s">
        <v>23</v>
      </c>
      <c r="Q16" s="36" t="s">
        <v>23</v>
      </c>
      <c r="R16" s="36" t="s">
        <v>22</v>
      </c>
      <c r="S16" s="36"/>
    </row>
    <row r="17" spans="1:75" s="27" customFormat="1" ht="12.75" customHeight="1" x14ac:dyDescent="0.2">
      <c r="A17" s="37" t="s">
        <v>135</v>
      </c>
      <c r="B17" s="37" t="s">
        <v>48</v>
      </c>
      <c r="C17" s="37" t="s">
        <v>69</v>
      </c>
      <c r="D17" s="38">
        <v>60687000</v>
      </c>
      <c r="E17" s="38">
        <v>4000000</v>
      </c>
      <c r="F17" s="39" t="s">
        <v>110</v>
      </c>
      <c r="G17" s="37" t="s">
        <v>98</v>
      </c>
      <c r="H17" s="37" t="s">
        <v>111</v>
      </c>
      <c r="I17" s="40"/>
      <c r="J17" s="37" t="s">
        <v>95</v>
      </c>
      <c r="K17" s="37" t="s">
        <v>96</v>
      </c>
      <c r="L17" s="28">
        <v>36</v>
      </c>
      <c r="M17" s="28">
        <v>12</v>
      </c>
      <c r="N17" s="28">
        <v>12</v>
      </c>
      <c r="O17" s="28">
        <v>3</v>
      </c>
      <c r="P17" s="28">
        <v>6</v>
      </c>
      <c r="Q17" s="28">
        <v>8</v>
      </c>
      <c r="R17" s="28">
        <v>5</v>
      </c>
      <c r="S17" s="29">
        <f>SUM(L17:R17)</f>
        <v>82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s="27" customFormat="1" ht="12.75" customHeight="1" x14ac:dyDescent="0.2">
      <c r="A18" s="37" t="s">
        <v>136</v>
      </c>
      <c r="B18" s="37" t="s">
        <v>49</v>
      </c>
      <c r="C18" s="37" t="s">
        <v>70</v>
      </c>
      <c r="D18" s="38">
        <v>17015000</v>
      </c>
      <c r="E18" s="38">
        <v>900000</v>
      </c>
      <c r="F18" s="37" t="s">
        <v>112</v>
      </c>
      <c r="G18" s="37" t="s">
        <v>98</v>
      </c>
      <c r="H18" s="37" t="s">
        <v>128</v>
      </c>
      <c r="I18" s="40" t="s">
        <v>98</v>
      </c>
      <c r="J18" s="37"/>
      <c r="K18" s="37"/>
      <c r="L18" s="28">
        <v>25</v>
      </c>
      <c r="M18" s="28">
        <v>10</v>
      </c>
      <c r="N18" s="28">
        <v>10</v>
      </c>
      <c r="O18" s="28">
        <v>5</v>
      </c>
      <c r="P18" s="28">
        <v>8</v>
      </c>
      <c r="Q18" s="28">
        <v>6</v>
      </c>
      <c r="R18" s="28">
        <v>5</v>
      </c>
      <c r="S18" s="29">
        <f t="shared" ref="S18:S42" si="0">SUM(L18:R18)</f>
        <v>69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s="27" customFormat="1" ht="12.75" customHeight="1" x14ac:dyDescent="0.2">
      <c r="A19" s="37" t="s">
        <v>137</v>
      </c>
      <c r="B19" s="37" t="s">
        <v>49</v>
      </c>
      <c r="C19" s="37" t="s">
        <v>71</v>
      </c>
      <c r="D19" s="38">
        <v>24163150</v>
      </c>
      <c r="E19" s="38">
        <v>3000000</v>
      </c>
      <c r="F19" s="39" t="s">
        <v>113</v>
      </c>
      <c r="G19" s="37" t="s">
        <v>98</v>
      </c>
      <c r="H19" s="37"/>
      <c r="I19" s="40"/>
      <c r="J19" s="37" t="s">
        <v>97</v>
      </c>
      <c r="K19" s="37" t="s">
        <v>98</v>
      </c>
      <c r="L19" s="28">
        <v>35</v>
      </c>
      <c r="M19" s="28">
        <v>10</v>
      </c>
      <c r="N19" s="28">
        <v>13</v>
      </c>
      <c r="O19" s="28">
        <v>5</v>
      </c>
      <c r="P19" s="28">
        <v>7</v>
      </c>
      <c r="Q19" s="28">
        <v>7</v>
      </c>
      <c r="R19" s="28">
        <v>5</v>
      </c>
      <c r="S19" s="29">
        <f t="shared" si="0"/>
        <v>82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s="27" customFormat="1" ht="12.75" customHeight="1" x14ac:dyDescent="0.2">
      <c r="A20" s="37" t="s">
        <v>138</v>
      </c>
      <c r="B20" s="37" t="s">
        <v>50</v>
      </c>
      <c r="C20" s="37" t="s">
        <v>72</v>
      </c>
      <c r="D20" s="38">
        <v>33557163</v>
      </c>
      <c r="E20" s="38">
        <v>2993280</v>
      </c>
      <c r="F20" s="39" t="s">
        <v>114</v>
      </c>
      <c r="G20" s="37" t="s">
        <v>98</v>
      </c>
      <c r="H20" s="37" t="s">
        <v>123</v>
      </c>
      <c r="I20" s="40" t="s">
        <v>98</v>
      </c>
      <c r="J20" s="37" t="s">
        <v>99</v>
      </c>
      <c r="K20" s="37" t="s">
        <v>100</v>
      </c>
      <c r="L20" s="28">
        <v>25</v>
      </c>
      <c r="M20" s="28">
        <v>11</v>
      </c>
      <c r="N20" s="28">
        <v>10</v>
      </c>
      <c r="O20" s="28">
        <v>5</v>
      </c>
      <c r="P20" s="28">
        <v>7</v>
      </c>
      <c r="Q20" s="28">
        <v>7</v>
      </c>
      <c r="R20" s="28">
        <v>5</v>
      </c>
      <c r="S20" s="29">
        <f t="shared" si="0"/>
        <v>70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s="27" customFormat="1" x14ac:dyDescent="0.2">
      <c r="A21" s="37" t="s">
        <v>139</v>
      </c>
      <c r="B21" s="37" t="s">
        <v>51</v>
      </c>
      <c r="C21" s="37" t="s">
        <v>73</v>
      </c>
      <c r="D21" s="38">
        <v>29856250</v>
      </c>
      <c r="E21" s="38">
        <v>3500000</v>
      </c>
      <c r="F21" s="39" t="s">
        <v>115</v>
      </c>
      <c r="G21" s="37" t="s">
        <v>98</v>
      </c>
      <c r="H21" s="37" t="s">
        <v>121</v>
      </c>
      <c r="I21" s="40" t="s">
        <v>98</v>
      </c>
      <c r="J21" s="37" t="s">
        <v>101</v>
      </c>
      <c r="K21" s="37" t="s">
        <v>98</v>
      </c>
      <c r="L21" s="28">
        <v>35</v>
      </c>
      <c r="M21" s="28">
        <v>11</v>
      </c>
      <c r="N21" s="28">
        <v>12</v>
      </c>
      <c r="O21" s="28">
        <v>5</v>
      </c>
      <c r="P21" s="28">
        <v>8</v>
      </c>
      <c r="Q21" s="28">
        <v>8</v>
      </c>
      <c r="R21" s="28">
        <v>4</v>
      </c>
      <c r="S21" s="29">
        <f t="shared" si="0"/>
        <v>83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s="27" customFormat="1" ht="12.75" customHeight="1" x14ac:dyDescent="0.2">
      <c r="A22" s="37" t="s">
        <v>140</v>
      </c>
      <c r="B22" s="37" t="s">
        <v>52</v>
      </c>
      <c r="C22" s="37" t="s">
        <v>74</v>
      </c>
      <c r="D22" s="38">
        <v>21191060</v>
      </c>
      <c r="E22" s="38">
        <v>2500000</v>
      </c>
      <c r="F22" s="37" t="s">
        <v>116</v>
      </c>
      <c r="G22" s="37" t="s">
        <v>98</v>
      </c>
      <c r="H22" s="37"/>
      <c r="I22" s="40"/>
      <c r="J22" s="37" t="s">
        <v>102</v>
      </c>
      <c r="K22" s="37" t="s">
        <v>98</v>
      </c>
      <c r="L22" s="28">
        <v>36</v>
      </c>
      <c r="M22" s="28">
        <v>12</v>
      </c>
      <c r="N22" s="28">
        <v>12</v>
      </c>
      <c r="O22" s="28">
        <v>5</v>
      </c>
      <c r="P22" s="28">
        <v>9</v>
      </c>
      <c r="Q22" s="28">
        <v>9</v>
      </c>
      <c r="R22" s="28">
        <v>4</v>
      </c>
      <c r="S22" s="29">
        <f t="shared" si="0"/>
        <v>87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s="27" customFormat="1" ht="12.75" customHeight="1" x14ac:dyDescent="0.2">
      <c r="A23" s="37" t="s">
        <v>141</v>
      </c>
      <c r="B23" s="37" t="s">
        <v>53</v>
      </c>
      <c r="C23" s="37" t="s">
        <v>75</v>
      </c>
      <c r="D23" s="38">
        <v>2954800</v>
      </c>
      <c r="E23" s="38">
        <v>900000</v>
      </c>
      <c r="F23" s="39" t="s">
        <v>117</v>
      </c>
      <c r="G23" s="37" t="s">
        <v>98</v>
      </c>
      <c r="H23" s="37" t="s">
        <v>129</v>
      </c>
      <c r="I23" s="40" t="s">
        <v>98</v>
      </c>
      <c r="J23" s="37"/>
      <c r="K23" s="37"/>
      <c r="L23" s="28">
        <v>33</v>
      </c>
      <c r="M23" s="28">
        <v>11</v>
      </c>
      <c r="N23" s="28">
        <v>11</v>
      </c>
      <c r="O23" s="28">
        <v>4</v>
      </c>
      <c r="P23" s="28">
        <v>8</v>
      </c>
      <c r="Q23" s="28">
        <v>7</v>
      </c>
      <c r="R23" s="28">
        <v>5</v>
      </c>
      <c r="S23" s="29">
        <f t="shared" si="0"/>
        <v>79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s="27" customFormat="1" ht="13.5" customHeight="1" x14ac:dyDescent="0.2">
      <c r="A24" s="37" t="s">
        <v>142</v>
      </c>
      <c r="B24" s="37" t="s">
        <v>54</v>
      </c>
      <c r="C24" s="37" t="s">
        <v>76</v>
      </c>
      <c r="D24" s="38">
        <v>28037275</v>
      </c>
      <c r="E24" s="38">
        <v>3925000</v>
      </c>
      <c r="F24" s="39"/>
      <c r="G24" s="37"/>
      <c r="H24" s="37" t="s">
        <v>126</v>
      </c>
      <c r="I24" s="40" t="s">
        <v>98</v>
      </c>
      <c r="J24" s="37" t="s">
        <v>103</v>
      </c>
      <c r="K24" s="37" t="s">
        <v>98</v>
      </c>
      <c r="L24" s="28">
        <v>35</v>
      </c>
      <c r="M24" s="28">
        <v>11</v>
      </c>
      <c r="N24" s="28">
        <v>12</v>
      </c>
      <c r="O24" s="28">
        <v>5</v>
      </c>
      <c r="P24" s="28">
        <v>8</v>
      </c>
      <c r="Q24" s="28">
        <v>8</v>
      </c>
      <c r="R24" s="28">
        <v>4</v>
      </c>
      <c r="S24" s="29">
        <f t="shared" si="0"/>
        <v>83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27" customFormat="1" ht="12.75" customHeight="1" x14ac:dyDescent="0.2">
      <c r="A25" s="37" t="s">
        <v>143</v>
      </c>
      <c r="B25" s="37" t="s">
        <v>55</v>
      </c>
      <c r="C25" s="37" t="s">
        <v>77</v>
      </c>
      <c r="D25" s="38">
        <v>25244202</v>
      </c>
      <c r="E25" s="38">
        <v>2500000</v>
      </c>
      <c r="F25" s="37" t="s">
        <v>118</v>
      </c>
      <c r="G25" s="37" t="s">
        <v>98</v>
      </c>
      <c r="H25" s="37" t="s">
        <v>122</v>
      </c>
      <c r="I25" s="40" t="s">
        <v>98</v>
      </c>
      <c r="J25" s="37" t="s">
        <v>104</v>
      </c>
      <c r="K25" s="37" t="s">
        <v>98</v>
      </c>
      <c r="L25" s="28">
        <v>24</v>
      </c>
      <c r="M25" s="28">
        <v>10</v>
      </c>
      <c r="N25" s="28">
        <v>10</v>
      </c>
      <c r="O25" s="28">
        <v>5</v>
      </c>
      <c r="P25" s="28">
        <v>8</v>
      </c>
      <c r="Q25" s="28">
        <v>8</v>
      </c>
      <c r="R25" s="28">
        <v>4</v>
      </c>
      <c r="S25" s="29">
        <f t="shared" si="0"/>
        <v>69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s="27" customFormat="1" ht="12.75" customHeight="1" x14ac:dyDescent="0.2">
      <c r="A26" s="37" t="s">
        <v>144</v>
      </c>
      <c r="B26" s="37" t="s">
        <v>56</v>
      </c>
      <c r="C26" s="37" t="s">
        <v>78</v>
      </c>
      <c r="D26" s="38">
        <v>5658575</v>
      </c>
      <c r="E26" s="38">
        <v>2000000</v>
      </c>
      <c r="F26" s="37" t="s">
        <v>119</v>
      </c>
      <c r="G26" s="37" t="s">
        <v>98</v>
      </c>
      <c r="H26" s="37" t="s">
        <v>117</v>
      </c>
      <c r="I26" s="40" t="s">
        <v>98</v>
      </c>
      <c r="J26" s="37" t="s">
        <v>105</v>
      </c>
      <c r="K26" s="37"/>
      <c r="L26" s="28">
        <v>38</v>
      </c>
      <c r="M26" s="28">
        <v>13</v>
      </c>
      <c r="N26" s="28">
        <v>13</v>
      </c>
      <c r="O26" s="28">
        <v>5</v>
      </c>
      <c r="P26" s="28">
        <v>9</v>
      </c>
      <c r="Q26" s="28">
        <v>9</v>
      </c>
      <c r="R26" s="28">
        <v>5</v>
      </c>
      <c r="S26" s="29">
        <f t="shared" si="0"/>
        <v>92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s="27" customFormat="1" ht="12.75" customHeight="1" x14ac:dyDescent="0.2">
      <c r="A27" s="37" t="s">
        <v>145</v>
      </c>
      <c r="B27" s="37" t="s">
        <v>57</v>
      </c>
      <c r="C27" s="37" t="s">
        <v>79</v>
      </c>
      <c r="D27" s="38">
        <v>31200000</v>
      </c>
      <c r="E27" s="38">
        <v>1560000</v>
      </c>
      <c r="F27" s="39" t="s">
        <v>120</v>
      </c>
      <c r="G27" s="37" t="s">
        <v>98</v>
      </c>
      <c r="H27" s="37" t="s">
        <v>119</v>
      </c>
      <c r="I27" s="40" t="s">
        <v>96</v>
      </c>
      <c r="J27" s="37" t="s">
        <v>106</v>
      </c>
      <c r="K27" s="37" t="s">
        <v>98</v>
      </c>
      <c r="L27" s="28">
        <v>30</v>
      </c>
      <c r="M27" s="28">
        <v>14</v>
      </c>
      <c r="N27" s="28">
        <v>10</v>
      </c>
      <c r="O27" s="28">
        <v>4</v>
      </c>
      <c r="P27" s="28">
        <v>6</v>
      </c>
      <c r="Q27" s="28">
        <v>6</v>
      </c>
      <c r="R27" s="28">
        <v>5</v>
      </c>
      <c r="S27" s="29">
        <f t="shared" si="0"/>
        <v>75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s="27" customFormat="1" ht="12.75" customHeight="1" x14ac:dyDescent="0.2">
      <c r="A28" s="37" t="s">
        <v>146</v>
      </c>
      <c r="B28" s="37" t="s">
        <v>58</v>
      </c>
      <c r="C28" s="37" t="s">
        <v>80</v>
      </c>
      <c r="D28" s="38">
        <v>52620502</v>
      </c>
      <c r="E28" s="38">
        <v>4000000</v>
      </c>
      <c r="F28" s="39"/>
      <c r="G28" s="37"/>
      <c r="H28" s="37"/>
      <c r="I28" s="40"/>
      <c r="J28" s="37"/>
      <c r="K28" s="37"/>
      <c r="L28" s="28">
        <v>25</v>
      </c>
      <c r="M28" s="28">
        <v>12</v>
      </c>
      <c r="N28" s="28">
        <v>10</v>
      </c>
      <c r="O28" s="28">
        <v>5</v>
      </c>
      <c r="P28" s="28">
        <v>7</v>
      </c>
      <c r="Q28" s="28">
        <v>8</v>
      </c>
      <c r="R28" s="28">
        <v>5</v>
      </c>
      <c r="S28" s="29">
        <f t="shared" si="0"/>
        <v>72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s="27" customFormat="1" x14ac:dyDescent="0.2">
      <c r="A29" s="37" t="s">
        <v>147</v>
      </c>
      <c r="B29" s="37" t="s">
        <v>59</v>
      </c>
      <c r="C29" s="37" t="s">
        <v>81</v>
      </c>
      <c r="D29" s="38">
        <v>20566959</v>
      </c>
      <c r="E29" s="38">
        <v>1050000</v>
      </c>
      <c r="F29" s="39"/>
      <c r="G29" s="37"/>
      <c r="H29" s="37" t="s">
        <v>120</v>
      </c>
      <c r="I29" s="40" t="s">
        <v>98</v>
      </c>
      <c r="J29" s="37" t="s">
        <v>107</v>
      </c>
      <c r="K29" s="37" t="s">
        <v>96</v>
      </c>
      <c r="L29" s="28">
        <v>35</v>
      </c>
      <c r="M29" s="28">
        <v>13</v>
      </c>
      <c r="N29" s="28">
        <v>12</v>
      </c>
      <c r="O29" s="28">
        <v>5</v>
      </c>
      <c r="P29" s="28">
        <v>8</v>
      </c>
      <c r="Q29" s="28">
        <v>8</v>
      </c>
      <c r="R29" s="28">
        <v>4</v>
      </c>
      <c r="S29" s="29">
        <f t="shared" si="0"/>
        <v>85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s="27" customFormat="1" ht="12.75" customHeight="1" x14ac:dyDescent="0.2">
      <c r="A30" s="37" t="s">
        <v>148</v>
      </c>
      <c r="B30" s="37" t="s">
        <v>60</v>
      </c>
      <c r="C30" s="37" t="s">
        <v>82</v>
      </c>
      <c r="D30" s="38">
        <v>4995725</v>
      </c>
      <c r="E30" s="38">
        <v>600000</v>
      </c>
      <c r="F30" s="39" t="s">
        <v>119</v>
      </c>
      <c r="G30" s="37" t="s">
        <v>96</v>
      </c>
      <c r="H30" s="37" t="s">
        <v>116</v>
      </c>
      <c r="I30" s="40" t="s">
        <v>98</v>
      </c>
      <c r="J30" s="37" t="s">
        <v>95</v>
      </c>
      <c r="K30" s="37" t="s">
        <v>96</v>
      </c>
      <c r="L30" s="28">
        <v>22</v>
      </c>
      <c r="M30" s="28">
        <v>9</v>
      </c>
      <c r="N30" s="28">
        <v>9</v>
      </c>
      <c r="O30" s="28">
        <v>5</v>
      </c>
      <c r="P30" s="28">
        <v>8</v>
      </c>
      <c r="Q30" s="28">
        <v>8</v>
      </c>
      <c r="R30" s="28">
        <v>2</v>
      </c>
      <c r="S30" s="29">
        <f t="shared" si="0"/>
        <v>63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s="27" customFormat="1" ht="12.75" customHeight="1" x14ac:dyDescent="0.2">
      <c r="A31" s="37" t="s">
        <v>149</v>
      </c>
      <c r="B31" s="37" t="s">
        <v>61</v>
      </c>
      <c r="C31" s="37" t="s">
        <v>83</v>
      </c>
      <c r="D31" s="38">
        <v>2877875</v>
      </c>
      <c r="E31" s="38">
        <v>1000000</v>
      </c>
      <c r="F31" s="39" t="s">
        <v>122</v>
      </c>
      <c r="G31" s="37" t="s">
        <v>96</v>
      </c>
      <c r="H31" s="37" t="s">
        <v>130</v>
      </c>
      <c r="I31" s="40" t="s">
        <v>96</v>
      </c>
      <c r="J31" s="37" t="s">
        <v>101</v>
      </c>
      <c r="K31" s="37" t="s">
        <v>98</v>
      </c>
      <c r="L31" s="28">
        <v>27</v>
      </c>
      <c r="M31" s="28">
        <v>11</v>
      </c>
      <c r="N31" s="28">
        <v>10</v>
      </c>
      <c r="O31" s="28">
        <v>5</v>
      </c>
      <c r="P31" s="28">
        <v>6</v>
      </c>
      <c r="Q31" s="28">
        <v>6</v>
      </c>
      <c r="R31" s="28">
        <v>2</v>
      </c>
      <c r="S31" s="29">
        <f t="shared" si="0"/>
        <v>67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s="27" customFormat="1" x14ac:dyDescent="0.2">
      <c r="A32" s="37" t="s">
        <v>150</v>
      </c>
      <c r="B32" s="37" t="s">
        <v>62</v>
      </c>
      <c r="C32" s="37" t="s">
        <v>84</v>
      </c>
      <c r="D32" s="38">
        <v>4600500</v>
      </c>
      <c r="E32" s="38">
        <v>850000</v>
      </c>
      <c r="F32" s="39" t="s">
        <v>118</v>
      </c>
      <c r="G32" s="37" t="s">
        <v>98</v>
      </c>
      <c r="H32" s="37"/>
      <c r="I32" s="40"/>
      <c r="J32" s="37"/>
      <c r="K32" s="37"/>
      <c r="L32" s="28">
        <v>21</v>
      </c>
      <c r="M32" s="28">
        <v>9</v>
      </c>
      <c r="N32" s="28">
        <v>9</v>
      </c>
      <c r="O32" s="28">
        <v>5</v>
      </c>
      <c r="P32" s="28">
        <v>7</v>
      </c>
      <c r="Q32" s="28">
        <v>7</v>
      </c>
      <c r="R32" s="28">
        <v>2</v>
      </c>
      <c r="S32" s="29">
        <f t="shared" si="0"/>
        <v>60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s="27" customFormat="1" ht="12.75" customHeight="1" x14ac:dyDescent="0.2">
      <c r="A33" s="37" t="s">
        <v>151</v>
      </c>
      <c r="B33" s="37" t="s">
        <v>61</v>
      </c>
      <c r="C33" s="37" t="s">
        <v>85</v>
      </c>
      <c r="D33" s="38">
        <v>12375000</v>
      </c>
      <c r="E33" s="38">
        <v>2500000</v>
      </c>
      <c r="F33" s="39" t="s">
        <v>124</v>
      </c>
      <c r="G33" s="37" t="s">
        <v>98</v>
      </c>
      <c r="H33" s="37" t="s">
        <v>128</v>
      </c>
      <c r="I33" s="40" t="s">
        <v>96</v>
      </c>
      <c r="J33" s="37" t="s">
        <v>103</v>
      </c>
      <c r="K33" s="37" t="s">
        <v>98</v>
      </c>
      <c r="L33" s="28">
        <v>31</v>
      </c>
      <c r="M33" s="28">
        <v>11</v>
      </c>
      <c r="N33" s="28">
        <v>11</v>
      </c>
      <c r="O33" s="28">
        <v>5</v>
      </c>
      <c r="P33" s="28">
        <v>7</v>
      </c>
      <c r="Q33" s="28">
        <v>7</v>
      </c>
      <c r="R33" s="28">
        <v>2</v>
      </c>
      <c r="S33" s="29">
        <f t="shared" si="0"/>
        <v>74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s="27" customFormat="1" ht="12.75" customHeight="1" x14ac:dyDescent="0.2">
      <c r="A34" s="37" t="s">
        <v>152</v>
      </c>
      <c r="B34" s="37" t="s">
        <v>63</v>
      </c>
      <c r="C34" s="37" t="s">
        <v>86</v>
      </c>
      <c r="D34" s="38">
        <v>34122250</v>
      </c>
      <c r="E34" s="38">
        <v>2500000</v>
      </c>
      <c r="F34" s="37"/>
      <c r="G34" s="37"/>
      <c r="H34" s="37" t="s">
        <v>117</v>
      </c>
      <c r="I34" s="40" t="s">
        <v>96</v>
      </c>
      <c r="J34" s="37" t="s">
        <v>106</v>
      </c>
      <c r="K34" s="37" t="s">
        <v>98</v>
      </c>
      <c r="L34" s="28">
        <v>36</v>
      </c>
      <c r="M34" s="28">
        <v>12</v>
      </c>
      <c r="N34" s="28">
        <v>12</v>
      </c>
      <c r="O34" s="28">
        <v>5</v>
      </c>
      <c r="P34" s="28">
        <v>8</v>
      </c>
      <c r="Q34" s="28">
        <v>8</v>
      </c>
      <c r="R34" s="28">
        <v>4</v>
      </c>
      <c r="S34" s="29">
        <f t="shared" si="0"/>
        <v>85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s="27" customFormat="1" ht="12.75" customHeight="1" x14ac:dyDescent="0.2">
      <c r="A35" s="37" t="s">
        <v>153</v>
      </c>
      <c r="B35" s="37" t="s">
        <v>64</v>
      </c>
      <c r="C35" s="37" t="s">
        <v>87</v>
      </c>
      <c r="D35" s="38">
        <v>3375688</v>
      </c>
      <c r="E35" s="38">
        <v>940000</v>
      </c>
      <c r="F35" s="39"/>
      <c r="G35" s="37"/>
      <c r="H35" s="37"/>
      <c r="I35" s="40"/>
      <c r="J35" s="39" t="s">
        <v>107</v>
      </c>
      <c r="K35" s="37" t="s">
        <v>98</v>
      </c>
      <c r="L35" s="28">
        <v>20</v>
      </c>
      <c r="M35" s="28">
        <v>11</v>
      </c>
      <c r="N35" s="28">
        <v>8</v>
      </c>
      <c r="O35" s="28">
        <v>5</v>
      </c>
      <c r="P35" s="28">
        <v>7</v>
      </c>
      <c r="Q35" s="28">
        <v>7</v>
      </c>
      <c r="R35" s="28">
        <v>4</v>
      </c>
      <c r="S35" s="29">
        <f t="shared" si="0"/>
        <v>62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s="27" customFormat="1" ht="12.75" customHeight="1" x14ac:dyDescent="0.2">
      <c r="A36" s="37" t="s">
        <v>154</v>
      </c>
      <c r="B36" s="37" t="s">
        <v>55</v>
      </c>
      <c r="C36" s="37" t="s">
        <v>88</v>
      </c>
      <c r="D36" s="38">
        <v>12152500</v>
      </c>
      <c r="E36" s="38">
        <v>2000000</v>
      </c>
      <c r="F36" s="39" t="s">
        <v>125</v>
      </c>
      <c r="G36" s="37" t="s">
        <v>98</v>
      </c>
      <c r="H36" s="37"/>
      <c r="I36" s="40"/>
      <c r="J36" s="37" t="s">
        <v>99</v>
      </c>
      <c r="K36" s="37" t="s">
        <v>98</v>
      </c>
      <c r="L36" s="28">
        <v>26</v>
      </c>
      <c r="M36" s="28">
        <v>11</v>
      </c>
      <c r="N36" s="28">
        <v>10</v>
      </c>
      <c r="O36" s="28">
        <v>5</v>
      </c>
      <c r="P36" s="28">
        <v>7</v>
      </c>
      <c r="Q36" s="28">
        <v>7</v>
      </c>
      <c r="R36" s="28">
        <v>4</v>
      </c>
      <c r="S36" s="29">
        <f t="shared" si="0"/>
        <v>70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s="27" customFormat="1" ht="12.75" customHeight="1" x14ac:dyDescent="0.2">
      <c r="A37" s="37" t="s">
        <v>155</v>
      </c>
      <c r="B37" s="37" t="s">
        <v>60</v>
      </c>
      <c r="C37" s="37" t="s">
        <v>89</v>
      </c>
      <c r="D37" s="38">
        <v>3600000</v>
      </c>
      <c r="E37" s="38">
        <v>500000</v>
      </c>
      <c r="F37" s="37" t="s">
        <v>113</v>
      </c>
      <c r="G37" s="37" t="s">
        <v>98</v>
      </c>
      <c r="H37" s="37"/>
      <c r="I37" s="40"/>
      <c r="J37" s="37" t="s">
        <v>95</v>
      </c>
      <c r="K37" s="37" t="s">
        <v>98</v>
      </c>
      <c r="L37" s="28">
        <v>38</v>
      </c>
      <c r="M37" s="28">
        <v>10</v>
      </c>
      <c r="N37" s="28">
        <v>13</v>
      </c>
      <c r="O37" s="28">
        <v>5</v>
      </c>
      <c r="P37" s="28">
        <v>9</v>
      </c>
      <c r="Q37" s="28">
        <v>9</v>
      </c>
      <c r="R37" s="28">
        <v>2</v>
      </c>
      <c r="S37" s="29">
        <f t="shared" si="0"/>
        <v>86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s="27" customFormat="1" ht="12.75" customHeight="1" x14ac:dyDescent="0.2">
      <c r="A38" s="37" t="s">
        <v>156</v>
      </c>
      <c r="B38" s="37" t="s">
        <v>65</v>
      </c>
      <c r="C38" s="37" t="s">
        <v>90</v>
      </c>
      <c r="D38" s="38">
        <v>21715000</v>
      </c>
      <c r="E38" s="38">
        <v>2600000</v>
      </c>
      <c r="F38" s="39" t="s">
        <v>117</v>
      </c>
      <c r="G38" s="37" t="s">
        <v>98</v>
      </c>
      <c r="H38" s="37"/>
      <c r="I38" s="40"/>
      <c r="J38" s="37" t="s">
        <v>97</v>
      </c>
      <c r="K38" s="37" t="s">
        <v>98</v>
      </c>
      <c r="L38" s="28">
        <v>33</v>
      </c>
      <c r="M38" s="28">
        <v>10</v>
      </c>
      <c r="N38" s="28">
        <v>11</v>
      </c>
      <c r="O38" s="28">
        <v>5</v>
      </c>
      <c r="P38" s="28">
        <v>8</v>
      </c>
      <c r="Q38" s="28">
        <v>8</v>
      </c>
      <c r="R38" s="28">
        <v>4</v>
      </c>
      <c r="S38" s="29">
        <f t="shared" si="0"/>
        <v>79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s="27" customFormat="1" ht="12.75" customHeight="1" x14ac:dyDescent="0.2">
      <c r="A39" s="37" t="s">
        <v>157</v>
      </c>
      <c r="B39" s="37" t="s">
        <v>66</v>
      </c>
      <c r="C39" s="37" t="s">
        <v>91</v>
      </c>
      <c r="D39" s="38">
        <v>26170617</v>
      </c>
      <c r="E39" s="38">
        <v>4500000</v>
      </c>
      <c r="F39" s="39" t="s">
        <v>126</v>
      </c>
      <c r="G39" s="37" t="s">
        <v>98</v>
      </c>
      <c r="H39" s="37" t="s">
        <v>127</v>
      </c>
      <c r="I39" s="40" t="s">
        <v>98</v>
      </c>
      <c r="J39" s="37" t="s">
        <v>108</v>
      </c>
      <c r="K39" s="37" t="s">
        <v>98</v>
      </c>
      <c r="L39" s="28">
        <v>38</v>
      </c>
      <c r="M39" s="28">
        <v>10</v>
      </c>
      <c r="N39" s="28">
        <v>12</v>
      </c>
      <c r="O39" s="28">
        <v>5</v>
      </c>
      <c r="P39" s="28">
        <v>8</v>
      </c>
      <c r="Q39" s="28">
        <v>8</v>
      </c>
      <c r="R39" s="28">
        <v>4</v>
      </c>
      <c r="S39" s="29">
        <f t="shared" si="0"/>
        <v>85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s="27" customFormat="1" x14ac:dyDescent="0.2">
      <c r="A40" s="37" t="s">
        <v>158</v>
      </c>
      <c r="B40" s="37" t="s">
        <v>56</v>
      </c>
      <c r="C40" s="37" t="s">
        <v>92</v>
      </c>
      <c r="D40" s="38">
        <v>5829575</v>
      </c>
      <c r="E40" s="38">
        <v>1750000</v>
      </c>
      <c r="F40" s="37" t="s">
        <v>117</v>
      </c>
      <c r="G40" s="37" t="s">
        <v>98</v>
      </c>
      <c r="H40" s="37" t="s">
        <v>119</v>
      </c>
      <c r="I40" s="40" t="s">
        <v>98</v>
      </c>
      <c r="J40" s="37" t="s">
        <v>109</v>
      </c>
      <c r="K40" s="37" t="s">
        <v>96</v>
      </c>
      <c r="L40" s="28">
        <v>35</v>
      </c>
      <c r="M40" s="28">
        <v>13</v>
      </c>
      <c r="N40" s="28">
        <v>10</v>
      </c>
      <c r="O40" s="28">
        <v>5</v>
      </c>
      <c r="P40" s="28">
        <v>7</v>
      </c>
      <c r="Q40" s="28">
        <v>8</v>
      </c>
      <c r="R40" s="28">
        <v>5</v>
      </c>
      <c r="S40" s="29">
        <f t="shared" si="0"/>
        <v>83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s="27" customFormat="1" ht="12.75" customHeight="1" x14ac:dyDescent="0.2">
      <c r="A41" s="37" t="s">
        <v>159</v>
      </c>
      <c r="B41" s="37" t="s">
        <v>67</v>
      </c>
      <c r="C41" s="37" t="s">
        <v>93</v>
      </c>
      <c r="D41" s="38">
        <v>11012525</v>
      </c>
      <c r="E41" s="38">
        <v>2200000</v>
      </c>
      <c r="F41" s="39" t="s">
        <v>127</v>
      </c>
      <c r="G41" s="37" t="s">
        <v>98</v>
      </c>
      <c r="H41" s="37"/>
      <c r="I41" s="40"/>
      <c r="J41" s="37" t="s">
        <v>99</v>
      </c>
      <c r="K41" s="37" t="s">
        <v>98</v>
      </c>
      <c r="L41" s="28">
        <v>35</v>
      </c>
      <c r="M41" s="28">
        <v>12</v>
      </c>
      <c r="N41" s="28">
        <v>12</v>
      </c>
      <c r="O41" s="28">
        <v>5</v>
      </c>
      <c r="P41" s="28">
        <v>8</v>
      </c>
      <c r="Q41" s="28">
        <v>8</v>
      </c>
      <c r="R41" s="28">
        <v>5</v>
      </c>
      <c r="S41" s="29">
        <f t="shared" si="0"/>
        <v>85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s="27" customFormat="1" ht="12.75" customHeight="1" x14ac:dyDescent="0.2">
      <c r="A42" s="37" t="s">
        <v>160</v>
      </c>
      <c r="B42" s="37" t="s">
        <v>68</v>
      </c>
      <c r="C42" s="37" t="s">
        <v>94</v>
      </c>
      <c r="D42" s="38">
        <v>7596875</v>
      </c>
      <c r="E42" s="38">
        <v>1252000</v>
      </c>
      <c r="F42" s="39" t="s">
        <v>121</v>
      </c>
      <c r="G42" s="37" t="s">
        <v>98</v>
      </c>
      <c r="H42" s="37" t="s">
        <v>131</v>
      </c>
      <c r="I42" s="40" t="s">
        <v>98</v>
      </c>
      <c r="J42" s="37" t="s">
        <v>102</v>
      </c>
      <c r="K42" s="37" t="s">
        <v>98</v>
      </c>
      <c r="L42" s="28">
        <v>33</v>
      </c>
      <c r="M42" s="28">
        <v>11</v>
      </c>
      <c r="N42" s="28">
        <v>11</v>
      </c>
      <c r="O42" s="28">
        <v>4</v>
      </c>
      <c r="P42" s="28">
        <v>5</v>
      </c>
      <c r="Q42" s="28">
        <v>5</v>
      </c>
      <c r="R42" s="28">
        <v>4</v>
      </c>
      <c r="S42" s="29">
        <f t="shared" si="0"/>
        <v>73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">
      <c r="D43" s="33">
        <f>SUM(D17:D42)</f>
        <v>503176066</v>
      </c>
      <c r="E43" s="33">
        <f>SUM(E17:E42)</f>
        <v>56020280</v>
      </c>
      <c r="F43" s="31"/>
    </row>
    <row r="44" spans="1:75" x14ac:dyDescent="0.3">
      <c r="E44" s="31"/>
      <c r="F44" s="31"/>
      <c r="G44" s="31"/>
      <c r="H44" s="31"/>
    </row>
  </sheetData>
  <mergeCells count="19">
    <mergeCell ref="D9:S9"/>
    <mergeCell ref="D10:S10"/>
    <mergeCell ref="D12:S12"/>
    <mergeCell ref="A14:A16"/>
    <mergeCell ref="B14:B16"/>
    <mergeCell ref="C14:C16"/>
    <mergeCell ref="D14:D16"/>
    <mergeCell ref="E14:E16"/>
    <mergeCell ref="F14:G15"/>
    <mergeCell ref="H14:I15"/>
    <mergeCell ref="Q14:Q15"/>
    <mergeCell ref="R14:R15"/>
    <mergeCell ref="S14:S15"/>
    <mergeCell ref="J14:K15"/>
    <mergeCell ref="L14:L15"/>
    <mergeCell ref="M14:M15"/>
    <mergeCell ref="N14:N15"/>
    <mergeCell ref="O14:O15"/>
    <mergeCell ref="P14:P15"/>
  </mergeCells>
  <dataValidations count="4">
    <dataValidation type="decimal" operator="lessThanOrEqual" allowBlank="1" showInputMessage="1" showErrorMessage="1" error="max. 40" sqref="L17:L42" xr:uid="{1B0E9991-B917-4C84-9414-D94CA659F365}">
      <formula1>40</formula1>
    </dataValidation>
    <dataValidation type="decimal" operator="lessThanOrEqual" allowBlank="1" showInputMessage="1" showErrorMessage="1" error="max. 15" sqref="M17:N42" xr:uid="{6BB930E0-C3B6-4F6D-BF27-526F7EC5ACF5}">
      <formula1>15</formula1>
    </dataValidation>
    <dataValidation type="decimal" operator="lessThanOrEqual" allowBlank="1" showInputMessage="1" showErrorMessage="1" error="max. 10" sqref="P17:Q42" xr:uid="{27F211B9-A2B7-40C1-B3D6-267A875A02C2}">
      <formula1>10</formula1>
    </dataValidation>
    <dataValidation type="decimal" operator="lessThanOrEqual" allowBlank="1" showInputMessage="1" showErrorMessage="1" error="max. 5" sqref="R17:R42 O17:O42" xr:uid="{4E0DE4A0-F443-4950-9D42-28E8E2D4F6E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minority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2022-07-14T06:53:52Z</dcterms:modified>
</cp:coreProperties>
</file>